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xr:revisionPtr revIDLastSave="0" documentId="11_065668C1A74F515575782CFE3FAF08B0A6E5AC7D" xr6:coauthVersionLast="46" xr6:coauthVersionMax="46" xr10:uidLastSave="{00000000-0000-0000-0000-000000000000}"/>
  <bookViews>
    <workbookView xWindow="0" yWindow="0" windowWidth="13920" windowHeight="11190" tabRatio="988" xr2:uid="{00000000-000D-0000-FFFF-FFFF00000000}"/>
  </bookViews>
  <sheets>
    <sheet name="Hoja1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7" i="1" l="1"/>
  <c r="K97" i="1"/>
  <c r="L97" i="1"/>
  <c r="M97" i="1"/>
  <c r="N97" i="1"/>
  <c r="I97" i="1"/>
  <c r="N83" i="1"/>
  <c r="N75" i="1"/>
  <c r="J107" i="1"/>
  <c r="K107" i="1"/>
  <c r="L107" i="1"/>
  <c r="M107" i="1"/>
  <c r="N107" i="1"/>
  <c r="I107" i="1"/>
  <c r="L58" i="1"/>
  <c r="M58" i="1"/>
  <c r="N58" i="1"/>
  <c r="C97" i="1" l="1"/>
  <c r="C75" i="1"/>
  <c r="C58" i="1"/>
  <c r="C22" i="1"/>
  <c r="C46" i="1"/>
  <c r="K46" i="1"/>
  <c r="C107" i="1"/>
  <c r="C83" i="1"/>
  <c r="M83" i="1"/>
  <c r="K75" i="1"/>
  <c r="C69" i="1"/>
  <c r="M69" i="1"/>
  <c r="C29" i="1"/>
  <c r="I29" i="1"/>
  <c r="I75" i="1"/>
  <c r="M29" i="1"/>
  <c r="I46" i="1"/>
  <c r="L69" i="1"/>
  <c r="N46" i="1"/>
  <c r="L83" i="1"/>
  <c r="J46" i="1"/>
  <c r="L29" i="1"/>
  <c r="J69" i="1"/>
  <c r="K69" i="1"/>
  <c r="M75" i="1"/>
  <c r="J83" i="1"/>
  <c r="K83" i="1"/>
  <c r="M46" i="1"/>
  <c r="K29" i="1"/>
  <c r="J29" i="1"/>
  <c r="N69" i="1"/>
  <c r="I69" i="1"/>
  <c r="L75" i="1"/>
  <c r="I83" i="1"/>
  <c r="L46" i="1"/>
  <c r="N29" i="1"/>
  <c r="J75" i="1"/>
  <c r="J58" i="1" l="1"/>
  <c r="K58" i="1"/>
  <c r="I58" i="1"/>
  <c r="J22" i="1"/>
  <c r="K22" i="1"/>
  <c r="L22" i="1"/>
  <c r="M22" i="1"/>
  <c r="N22" i="1"/>
  <c r="I22" i="1"/>
</calcChain>
</file>

<file path=xl/sharedStrings.xml><?xml version="1.0" encoding="utf-8"?>
<sst xmlns="http://schemas.openxmlformats.org/spreadsheetml/2006/main" count="190" uniqueCount="108">
  <si>
    <t>EVALUATION OF THE PROJECT</t>
  </si>
  <si>
    <t>EVALUATION</t>
  </si>
  <si>
    <t>EVALUATION FROM 0 TO 4  DONE IN</t>
  </si>
  <si>
    <t>max</t>
  </si>
  <si>
    <t>Spain</t>
  </si>
  <si>
    <t>LTTA in Poland</t>
  </si>
  <si>
    <t>LTTA in Croatia</t>
  </si>
  <si>
    <t>LTTA in Portugal</t>
  </si>
  <si>
    <t>LTTA in Spain</t>
  </si>
  <si>
    <t>LTTA in Latvia</t>
  </si>
  <si>
    <t>COMUNICATION</t>
  </si>
  <si>
    <t>Creation of google calendar</t>
  </si>
  <si>
    <t>Creation of whatsapp group</t>
  </si>
  <si>
    <t>Creation of a Logo</t>
  </si>
  <si>
    <t>Creation of official web</t>
  </si>
  <si>
    <t>Do we write minutes for the meetings?</t>
  </si>
  <si>
    <t>Has students get in touch before the meeting?</t>
  </si>
  <si>
    <t>Do the headmaster know the project and its development?</t>
  </si>
  <si>
    <t>Do we have a good communication among partners?</t>
  </si>
  <si>
    <t>Videoconferences?</t>
  </si>
  <si>
    <t>Google drive</t>
  </si>
  <si>
    <t xml:space="preserve">Communication with families </t>
  </si>
  <si>
    <t>Google dropbox</t>
  </si>
  <si>
    <t>SATISFACTION</t>
  </si>
  <si>
    <t>Questionnaire at the end of LTTA</t>
  </si>
  <si>
    <t>Problem solving</t>
  </si>
  <si>
    <t>Congratulations</t>
  </si>
  <si>
    <t>Suggestions</t>
  </si>
  <si>
    <t>Questionnaires to parents</t>
  </si>
  <si>
    <t>Questionnaires to students</t>
  </si>
  <si>
    <t>...</t>
  </si>
  <si>
    <t>DISSEMINATION</t>
  </si>
  <si>
    <t>In the school</t>
  </si>
  <si>
    <t>In the city</t>
  </si>
  <si>
    <t>Among the teaching staff</t>
  </si>
  <si>
    <t>In the web of each school</t>
  </si>
  <si>
    <t>Local newspaper</t>
  </si>
  <si>
    <t>Local radio</t>
  </si>
  <si>
    <t>Local TV</t>
  </si>
  <si>
    <t>Web of the project</t>
  </si>
  <si>
    <t>e-twinning</t>
  </si>
  <si>
    <t>Instagram</t>
  </si>
  <si>
    <t>Facebook</t>
  </si>
  <si>
    <t>Twitter</t>
  </si>
  <si>
    <t>Youtube channel</t>
  </si>
  <si>
    <t>Erasmus corner</t>
  </si>
  <si>
    <t>Paper magazine of the project</t>
  </si>
  <si>
    <t>Blog of the project</t>
  </si>
  <si>
    <t>AIMS/RESULTS</t>
  </si>
  <si>
    <t>A succesful partnership regarding the topic has been achieved</t>
  </si>
  <si>
    <t>The different key compentences and skills (foreign languages, Ict and project management) have been improved</t>
  </si>
  <si>
    <t>Acquisition of innovative and modern pedagogical approches has been determined</t>
  </si>
  <si>
    <t>Awareness of families’ and students’ importance of diet has raised</t>
  </si>
  <si>
    <t>Healthy life style has been promoted</t>
  </si>
  <si>
    <t xml:space="preserve">New pedagogical approches have been implemented </t>
  </si>
  <si>
    <t>Students’ motivition due to less conventional activities has improved</t>
  </si>
  <si>
    <t>Families have been involved in school daylife</t>
  </si>
  <si>
    <t>Differences among students’ helathy lifestyle depending on their socioeconomic status heve been lowered</t>
  </si>
  <si>
    <t>Good practices have been implemented in school</t>
  </si>
  <si>
    <t>Teamworking has increased</t>
  </si>
  <si>
    <t>RISKS</t>
  </si>
  <si>
    <t>Docments with NA</t>
  </si>
  <si>
    <t>Identification of initial risks</t>
  </si>
  <si>
    <t>Different school calendars</t>
  </si>
  <si>
    <t>Students hosting</t>
  </si>
  <si>
    <t>Selection of students</t>
  </si>
  <si>
    <t>Use of ICT</t>
  </si>
  <si>
    <t>Dates for LTTA</t>
  </si>
  <si>
    <t>Dates for Healthy breakfast</t>
  </si>
  <si>
    <t>Relation among partners</t>
  </si>
  <si>
    <t>Implication of partner school</t>
  </si>
  <si>
    <t>TIMING</t>
  </si>
  <si>
    <t>Sending documents</t>
  </si>
  <si>
    <t>Has the students lead team of the project been created?</t>
  </si>
  <si>
    <t>Has the teachers lead team of the project been created?</t>
  </si>
  <si>
    <t>Timeline of the project</t>
  </si>
  <si>
    <t>LTTA programme</t>
  </si>
  <si>
    <t>BUDGET</t>
  </si>
  <si>
    <t>Contracts with NA have been signed</t>
  </si>
  <si>
    <t>First amount of money received</t>
  </si>
  <si>
    <t xml:space="preserve"> Mobility Tool</t>
  </si>
  <si>
    <t>Do we have a budget in each school for activities?</t>
  </si>
  <si>
    <t>NA referent</t>
  </si>
  <si>
    <t>Payments in LTTA</t>
  </si>
  <si>
    <t>Hotel reservations and flights</t>
  </si>
  <si>
    <t>OUTCOMES</t>
  </si>
  <si>
    <t>Surveys about students’ diet and families’ knowledge</t>
  </si>
  <si>
    <t>Blog</t>
  </si>
  <si>
    <t>Logo contest</t>
  </si>
  <si>
    <t xml:space="preserve">Recipe blog </t>
  </si>
  <si>
    <t>Teaching lesson plans</t>
  </si>
  <si>
    <t>Magazine for families</t>
  </si>
  <si>
    <t>Workshops created by students</t>
  </si>
  <si>
    <t>Workshops for families</t>
  </si>
  <si>
    <t>workshops for other schools</t>
  </si>
  <si>
    <t>Posters about healthy diet</t>
  </si>
  <si>
    <t>Quarterly free healthy breakfast</t>
  </si>
  <si>
    <t>Leaflets about healthy breakfast</t>
  </si>
  <si>
    <t>TASKS</t>
  </si>
  <si>
    <t>Have the tasks been distributed among partner schools?</t>
  </si>
  <si>
    <t>Has the hosting school prepared a good programme for LTTA?</t>
  </si>
  <si>
    <t>Has each partner school accomplish its tasks?</t>
  </si>
  <si>
    <t>Has the coordinator supervised the tasks and timing?</t>
  </si>
  <si>
    <t>Has each partner school created the project lead team?</t>
  </si>
  <si>
    <t>Has each partner school organised its Healthy breakfast for the other schools?</t>
  </si>
  <si>
    <t>Has each partner school translated the magazine of the project in its local language?</t>
  </si>
  <si>
    <t>Has each partner school created minutes for its internal meetings?</t>
  </si>
  <si>
    <t>Has each partner school upload its materials on etwinning?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</si>
</sst>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B050"/>
      <name val="Calibri"/>
      <family val="2"/>
      <charset val="1"/>
    </font>
    <font>
      <i/>
      <sz val="11"/>
      <color rgb="FF2E75B6"/>
      <name val="Calibri"/>
      <family val="2"/>
      <charset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BDD7EE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00CC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B2B2B2"/>
        <bgColor rgb="FFA9D18E"/>
      </patternFill>
    </fill>
    <fill>
      <patternFill patternType="solid">
        <fgColor rgb="FFDEEBF7"/>
        <bgColor rgb="FFE2F0D9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E2F0D9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4" tint="0.59999389629810485"/>
        <bgColor rgb="FFDE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0"/>
        <bgColor rgb="FFCC99FF"/>
      </patternFill>
    </fill>
    <fill>
      <patternFill patternType="solid">
        <fgColor theme="4" tint="0.59999389629810485"/>
        <bgColor rgb="FFCC99FF"/>
      </patternFill>
    </fill>
    <fill>
      <patternFill patternType="solid">
        <fgColor theme="9" tint="0.59999389629810485"/>
        <bgColor rgb="FFCC99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8" borderId="4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8" borderId="0" xfId="0" applyFont="1" applyFill="1" applyBorder="1"/>
    <xf numFmtId="0" fontId="0" fillId="9" borderId="0" xfId="0" applyFill="1"/>
    <xf numFmtId="0" fontId="0" fillId="0" borderId="5" xfId="0" applyFont="1" applyBorder="1" applyAlignment="1">
      <alignment horizontal="center"/>
    </xf>
    <xf numFmtId="0" fontId="0" fillId="10" borderId="4" xfId="0" applyFont="1" applyFill="1" applyBorder="1"/>
    <xf numFmtId="0" fontId="0" fillId="0" borderId="0" xfId="0" applyFont="1" applyFill="1" applyBorder="1"/>
    <xf numFmtId="0" fontId="0" fillId="12" borderId="3" xfId="0" applyFont="1" applyFill="1" applyBorder="1" applyAlignment="1"/>
    <xf numFmtId="0" fontId="5" fillId="12" borderId="2" xfId="0" applyFont="1" applyFill="1" applyBorder="1" applyAlignment="1"/>
    <xf numFmtId="10" fontId="0" fillId="14" borderId="4" xfId="0" applyNumberFormat="1" applyFont="1" applyFill="1" applyBorder="1" applyAlignment="1">
      <alignment horizontal="center" vertical="center"/>
    </xf>
    <xf numFmtId="10" fontId="0" fillId="14" borderId="0" xfId="0" applyNumberFormat="1" applyFont="1" applyFill="1" applyBorder="1" applyAlignment="1">
      <alignment horizontal="center" vertical="center"/>
    </xf>
    <xf numFmtId="0" fontId="0" fillId="15" borderId="0" xfId="0" applyFill="1"/>
    <xf numFmtId="0" fontId="0" fillId="16" borderId="0" xfId="0" applyFont="1" applyFill="1" applyBorder="1"/>
    <xf numFmtId="0" fontId="3" fillId="16" borderId="0" xfId="0" applyFont="1" applyFill="1" applyBorder="1"/>
    <xf numFmtId="0" fontId="4" fillId="16" borderId="0" xfId="0" applyFont="1" applyFill="1" applyBorder="1"/>
    <xf numFmtId="0" fontId="0" fillId="18" borderId="0" xfId="0" applyFill="1"/>
    <xf numFmtId="0" fontId="0" fillId="13" borderId="5" xfId="0" applyFill="1" applyBorder="1"/>
    <xf numFmtId="0" fontId="0" fillId="13" borderId="7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4" xfId="0" applyFill="1" applyBorder="1"/>
    <xf numFmtId="0" fontId="6" fillId="0" borderId="0" xfId="0" applyFont="1"/>
    <xf numFmtId="0" fontId="0" fillId="0" borderId="0" xfId="0" applyAlignment="1">
      <alignment vertical="center" wrapText="1"/>
    </xf>
    <xf numFmtId="10" fontId="0" fillId="14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2" borderId="10" xfId="0" applyFill="1" applyBorder="1"/>
    <xf numFmtId="0" fontId="0" fillId="0" borderId="11" xfId="0" applyFont="1" applyBorder="1"/>
    <xf numFmtId="0" fontId="0" fillId="8" borderId="11" xfId="0" applyFont="1" applyFill="1" applyBorder="1"/>
    <xf numFmtId="0" fontId="0" fillId="16" borderId="11" xfId="0" applyFont="1" applyFill="1" applyBorder="1"/>
    <xf numFmtId="0" fontId="0" fillId="13" borderId="11" xfId="0" applyFont="1" applyFill="1" applyBorder="1"/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0" fontId="0" fillId="17" borderId="0" xfId="0" applyNumberFormat="1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ont="1" applyBorder="1"/>
    <xf numFmtId="0" fontId="0" fillId="8" borderId="13" xfId="0" applyFont="1" applyFill="1" applyBorder="1"/>
    <xf numFmtId="0" fontId="0" fillId="0" borderId="14" xfId="0" applyFont="1" applyBorder="1"/>
    <xf numFmtId="0" fontId="0" fillId="8" borderId="12" xfId="0" applyFont="1" applyFill="1" applyBorder="1"/>
    <xf numFmtId="0" fontId="0" fillId="16" borderId="12" xfId="0" applyFont="1" applyFill="1" applyBorder="1"/>
    <xf numFmtId="0" fontId="0" fillId="10" borderId="13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6" borderId="9" xfId="0" applyFont="1" applyFill="1" applyBorder="1"/>
    <xf numFmtId="0" fontId="2" fillId="7" borderId="19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2F0D9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FF"/>
      <rgbColor rgb="FFCC99FF"/>
      <rgbColor rgb="FFFFCC99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47</xdr:row>
      <xdr:rowOff>409575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1036" name="AutoShape 12" descr="data:image/png;base64,iVBORw0KGgoAAAANSUhEUgAAAOIAAABACAYAAAAHxKsyAAAX/klEQVR4Xu2dB3SUxRbH/9uSTa+kkkJoCQFCT0IJICLSkV4VUXpTkaoEUQR8COKjCigIqAj4pIhBwNAUEkiB0EJJQnrvdfs7d0JCgpuyS1yS8M05nqNmvm9m7szvu3fuvTPLU6lUKnCFkwAngRcqAR4H4guVP9c4JwEmAQ5EbiFwEqgHEuBArAeTwHWBkwAHIrcGOAnUAwlwINaDSeC6wEmAA5FbA5wE6oEEOBDrwSRwXeAkwIHIrQFOAvVAAhyI9WASuC5wEuBA5NYAJ4F6IAGNQMzJK0FEZDpKJArwePWg9/9yFyj7z0AsRIc2tjAx0vuXW+Ne/zJLQCMQr0ckY8by00hMzYdQwG/0cpMrlHCyN8X+TUPg2dK60Y+XG+CLk4BGIAaFJWHKopNISHlJQJQr4eJohiPbR6Bd6yYvbpa4lhu9BDQCMTg8CW8u+u2lAtHZ0QyHtw3nQGz0KLzYATYIEOmglkLBh1Co1Km05HIlOBB1KvKXtrF6DyIBqCdSoF3rFATdcIZIpICArxsgORBfWi50PvB6BaJKRa5YVblHlv67uVMWvNokYNLw6/jucHfcfmiHmATLSjAqlXzw/wU4ORB1vh5f2gbrDYj6enJ09kxAxAMH5Bfog8dTgUxSC9MSbFh2HGOHXcP+X3zx0YahyMk3KAfPxEgCnw5xCLjozrRlXd43wIH40nKh84G/cBBJ69k3yUNvn4eYMDQEwTddcfxMe9yLsoNSCQj4Kiye+Sfc3VLxINoG/psHw0AsJb2JLu3i0LNzFMYNCcOqzYMREemApFQzCAR1Y7pyIOp8Pb60Db5wEEnyBNvSWeewdHYArt1ww9RFbyI2yZw5ZyhxwM46HykZJjA3KUFBkR6kMoph8uBkn43/7dwNZ8csbN3XF2u2DgBdwEPatC4KB2JdSJF7R20k8MJAJBOyYnZOX+8o9OsRicRUc3x72AclUiH4T4BSKnng88lUrbyHJICXzfwTRRIh7sfY4n+n20OsL2Pjfvb9tRHGs3U4ELWRGveMNhJ4ISCW7uPK4CrttqV5MRJTTGFqLGFeUtJ8NWk2AtHQQIrsPANYmRUjp0AMHlQgcIUCFZTPqRg5ELVZUtwz2khA5yASJOTl7OYVh8wcQ9yPbgKxvhwKJY+ZqKVar/bmJYU3SrUlwBeoIJMJYG4igW+nGObAEQrIvNWOSA5EbZYU94w2EtApiEoVD3bWBZg6Mhh9fB8gJc0UO3/wQ8gdRygUvOdKJGeoKXkY0Os+hr16C+08EnDkVGccOdUJyRlGDFZNCweiphLj6msrAZ2CWGqS8jF5+HVs//wHHDvdCYvXv4HkdJM6CdIT6KQNf9m5C5084zBr+WQcOd1eW9mAA1Fr0XEPaigB3YLIvCg89PaOwiu+D/A43goBl9zrLORAIJoaSTB3ymXkFYgRl2SBE3+21RpyDkQNVxNXXWsJ6BREpg/5KrYXLCjSh6FYwpw2tD+si0Ial/abxSV67J3GBlJIZAKtX82BqLXouAc1lIDOQSTrlBwyFJqoixDDs+Ot+E76d9aWFvtDei8HooariauutQR0DiKdJ9YTyVFUInwu50xtRkxxSkOxDAVFIq3a4kCsjZS5OnUhAZ2CSNqpZ5cYiIRyBFz0gIG4NPj+bxS5nI/Wbunw7fgY3xzyhZGBVONmOBA1Fhn3gJYS0AmIZI4aG8hYFszwAWGQyYXY/G0//HSyI6RyQXkGjZZj+MdjAp4KsyZexZRRV2FlUYCdB/pg98++yM4Xa+S4qS2IJRI5SqQKjbrP5/FgYkSaum72xxo1zlWudxLQCYg0atKGLV0zcOnwRoTecsH0ZZOQmGpaZwnaFSVLe0NLsxIE/vg1CktEeG/1WFwNd4FIqBkstQXxy13B+HLPdbCfmmT70upjlkqVCrZWRrh0ZBKszA3q3aLgOqR7CegMRBqaZ8s0uDhmIq/AAOmZRrjz0PZfOXVPHNhYFbIQSXSsNcu4uRzSjKXOaVJqC+L67UFYtzOIASjgkyOqei2nVKpg18QIf/0ymQNRkwlpxHV1CiLFEKVyPjNFyZOprTezNvNBKEikQqZxiQttDg5rBOKOqxDrCzG0X3N0bmcHmbzqo1j0oTAyEGHSCE92XSNXGo4EHsRkISWtEGam+vDysKmzjusWxArdppxTAkTbPNCaJEA5qM97LlETENduvwILMzE2+/fDGwNa19Q97u8NVAIr/nMRh07eg09HB/z432F1NooXAiJlwFibF7FTEll5BnXurCFt2NQ+FwkpZs91Yl9TEM1Nxdj48SsYM8hdowlSKJTIL5CC7lE1NNCDocFTLUn/Ly9PAqGQD2MjPfD5pWYvmbfxyfmIjstGakYhu/SZTGL6UrdwMYd7CysI+NXfPSuVKXD7QToexeSgqEQGkYgPBxsTtG1ljSZWhpXGoFCqSvsoV8DAQARDAxGoJ1FxObgWnoTMnGKYGOvBu4MDWrlZVjLPSY7Uzo276SgolMLcVA+d2tqhjZq7Ymm8uXmU6AEYGopgoK/eYqB69C56t4FYBCNDkVqZP4rNxt2HmcjKLWZ9sjIXo3VzKzRzMmfbCE3LnJVn8N3PN+Hn44wz+8dp+niV9XUOIq0NS5NijBkcjshoG1wIakk/IP5cwJSNjrSrSKBE21apGNz3NjZ91xdSmQAyuXaXIesKxNjEPCxcfQ437qXhvWldMO/NTohPyseOg2G4dC0eRcUyBtqi6d0wfbwXIqMyMX3ZaWTnlqC4RAaJVAEChSwMApYWr6uTOd6f1gWD+jb/x+QrFCqcOPcQW74PxeOEXJSUyBnYPD4g1hMyANq0sMasyR3Q18eFwZ+QnI+Fn55D6O0ULJjaBSMHtMJ/94Ug4Hw0cvMlkMqV7NJpuhF97BB3+C/oDn09IehS6vU7ghB2O5WNg9oRCPgwN9XHhKEeWDbHF/p6T7Ofbt/PwNj5x6AvEmDxDG9MHN5G7eJ9EJ2F5RsuIuJ+OmaM88KHM7pV8kCH3krBl7uvIfxOKgoKZZDJS2+n1xMJ2EfE0c4YI15rhTmTO7L+1LbMX3UWe49EoFc3JwTsG1vbx2qsp1MQSQPaWhdg7Ye/YezQYETH2mLRmlEIDGpRerK+xu5WX0Gu4GNk/9tYv+xXONpn4cdfvfHxxqFIzzbUaj+qDYhfreyHUQM1M03pqz1u7nGE3UjC0vk94GBjjK/2XkdqegFUSoDH56E4X4LVi/vgo3m+uBKWgH4TD0GsL2D7UpGeAEI+nzmLaG9aCq4c1haG2PBRH0wc5lkuONIkBLj/pr8glSrYojQx1mdauLBIxp4tLJahuFiGt0a3w9bV/VmdmPgcjJt3HNdvJuOVHq5IyyxCTFw2g0j/idYqLpazj4JIyMcH07vB0lyMz7deQX6hlPWTAacCikrkKJHIYCgWYdX7PbBwatfy/oVEpKL7qP2s/hfL+mD25I5qJ/3W/XS8s/h3BvqSWT5Yt7R3uRb+41I0PlhzHo8eZ7G9uKmRPoyNRZDKlCgokqKoSIZiiRyW5gaIPPcuzEzFtV55jQJEGi1pqNf9IrF51VEcPdUJm7/r8yS+p/kxpWelx9LbwMPeDQfh5pyOlRuH4UJwc60gpHdrBuJVZpotne2N4a+2ZAuyukJfYVdHul+Hh6jYHExYeAK3ItPYPpM0jKWZmJlPzV0sINYTIC4pD6MHu+PNkW0RfjsVy/9zEX19neDbuSnc3SxBZrFSoUJSWj6On33EYItLzkPX9vY4sGkIew8V0kyD3j7M2niluyuWzvJGjy6OzIyVyRS4dT8DJ849wvGzD9C5rR2+XvUqM/ti4nMxceEJ3LyXxq4/oH56d3RgkLd3b8I+pGcuP8aWfSFITMmHSCSAVCaHlYUBXunugrGDPODe3BIE68nAR9iyLxQZ2cXo4+OMXeteh2tTM9a/0Nup6DXmIANx3ZLemDmxg1oxkuacvjwAIRHJTHOuWezHQKS2Z3/8B04FRrP2ls/1xfD+LZmmJm0cm5iLs5djcDTgIR7FZiH05FQ2ltqWRgEigSISKuHikI1CiR7MjCRIyzJC5hONRRqNEsI1ceBUvHyYNK61ZSFsLAqQkmEKF8dshN910AmI6yl8ARUz7YSCGsIXKhVsrIxw/qcJ7KtcEUTSPj06N8U749tjUJ/mTLs8WwgYMkGrSwbYfegm5q48w8wxMqEIBlqI2/aHYuHqP+Ha1BR7NwxGbx9ntWuQTNb70Zno7e3MoCgDkUw+9+ZWWDLTGxOGefzDrPtk81/Y/F0IaN9Le82PF3TH4L4tKrVBWnvZ+gvYuj+UhXF2rx+I13o1qxMQA6/EYtJ7J5GWUYjd61/H22O91FpatD/+JeA+hvVvybRmbUujALFssOTRZPpPBQgET5O/nexz2J01MjlddVHzTWwErp5QARfHHNyLbvIkTqiC8smpfaWKD6FAs9hhxQnRRCN+sTOI7dNoL0J7sOoKAWFvY4Tw36fB2uIpiKERyRgz2B1bPun/D2dJbRdKWb3Aq7EYN/cYMrKKcWjrcIwb4sGcQWu2XMGarVfgbE8gDqoSxGfbKwMxKDQBK+b3gP+CHpX2dmX1TwU+wlz/s8jKKcHS2T74aK6v2q6fOh+FEdN/YZDvWT8Q44Z61AmIpwKjMH7+cRSXyPHN2gGYRiBquOep6ooV8u3M9z+LvUef7hHV16U7BikiUPuGdbpHVDcjpNGsLYrR0jUNw/pFIPhmM4TfcWIeT1rP7LoounJfSVBVhJOHVq7pcHXMwvhhofhiR39k5BgiPUu70/jq+qYJiOt2XGV7njdHtUVvbyfQF7eqQpiS5uzX3QV6eoJyjXg9PBGfLe6NZbN8mMarqVAbtFciczE+KQ+ZWSXIK5RAIpUjNaMIN++mITuvBPs3DsHkN0r3iQeP3cFbi35jDp3+vZph7pRO6Nm1KQOiuvIUxESsmN+9ShCvhiXirUWnkJxWgCUzfbByQXe1rw2+kYSeow8yR9DudQOZ3Kg8r2l6JTQRb33wG+JT8uHRwgoL3+6CgX2aw9a6she4qrGSk+yLHUFIyyr6h1eV+nrzbioz+cnkJsvl2Y8ufWTJKzznzc4axRlfOIgkEAOxHIveCcQH08/gr+ut8OHakbj3yIbFAeluU0OxHO1bp+BKuMuTAH3p3TaeLVLx1cqj8PKMw5ffDMC2A71QWCzS2hR9dnI0AfF54ohlpun18CT4v9cDH83rzrx7VYKsUiHgYjS2HwhHVGw2856SK18iKfWeEuhCIQ+G+iIUFEvx/ZdPQSSTk/Z6tOBFAnKeGTHzkLysbVpaoYOHLYuR0UKrWCqBOK87/Beq14hkuk5aeJL9dN/imd4MWHXlxp1UdB3+PQNx17qBeKuOQCQv8uJ157Hrp5sMJAtzMRxtTGBvYwzPVlZo19qGAeTsaKpWU9KHbfDbRxAfnwuemo+hWCyASChgpndhsfwfZq9KoYSNjTH2bxqMAX5uNX1Ly/9eL0CkhTN6QAQWzzyDsNvOWLB6DMvAoRvZnGwL4Nk6EbMnXcbXe19hgCalm4DHV0FfT4H9Gw5CIFTi9AV3bDngx4491VXRFERt44iagrjtQBgzMemHYylkQE6dzm1t4eZsDhtrI2b2xibkYd32q0hOL8CBTUPLNSLJ5ua9UmcP/cyeVK6AVKpkjg7yfpJn08pCjHfGtcfsSZ3K43MNBUQaH3l0P99yBYdPRaKgqDR0QR5l+riR5qd9eP+erlj9fk842plUWi4UDyVnVV6+pDxmW1aBZH3k90jmOSZZz57SETJZ5S0UtUPvf61nMwZ7bUu9AJFMafqNi7hkM1iYFEMiE7JAP4HYxLIQu9YeQr+ed3Aq0Avz/Mcy85O0Jf0YjVvTbCRnmMDKvAgxCRZ1pg1JgPURRPKsDpx6hAXQCUDSOKNeb8W8lBVLUHgSxsz5lcX/DnxVGUSqRw4T8jie+esxwm6n4HF8LgvYkylLoQ/aDix6txtWLezBzOeGBGKZHO5HZeHs348RdCMJD6IymeWQkydBYZEUfD4fXm1scPLb0cxDXdvSqJw16gZN2TZlp/ZZEKL8CkQVZo4PQvs2CbgV6cDCHeIKWo+eI2ArP1NbsVZfrz6CSHG5DbuC2R7zs0V+mD7BS+0gagLx2Yco3ELZLwHno/DDsbuITcqDoViIa8ffYl9/XYEYcisVvcceZB+WtYv9MGdKJ7Xjqyp8UdWMkikZk5CLi0HxLCBPiQCkAChEMmey+jbUvavRg1iVAAnIprZ5iEm0hJ1VPnLzxZAqyGz990t9BHHWitM4cOwOHG1NcHT7G2jvof6XjMkZMmbOMebEUacRq5Pexj3XsPLLS+yC5pN7RjGnjq5AvHkvHd1H7md73dXv9WSeV3Xl3iPKLgoAjbNiHLE2q+KPSzEs1kipgVNGtMXOtQNq8xir89KCSIMvvUSYHDc8Fu7QVdEURAtTMTZpkVmjyR7xvU/P4dufI5gTYseaARisJoWN+r39YDhWfXWZ5W3u31TqrCFz9GJwHJwdTNGqmWWVYvzmxxv48PNAlpRw/tAE5tzQFYgJqQVo99oeZiZPHd0W2z57jaXKVSzkLSYZUOocwfTBO13x+WI/Fi648yAD6ZmF6OPrUuX4KO1t0sITTOvPmNABlA1V2/JSg1hbIdV1PY1A3HGVBYYpF5TCEjWGL0QC+HZ2ZCaYJiAeOnmXxekoPc2vmxM2rOhbnjwtkcnxd2givj98G+eDYpH1JBe1zGtKYH24NhD0E+yjB7XG6IHuaOZsXsm6uPsoA4vWBOLPv2MZrOd+GM+8qroCkdLshrxzFEHhibA2N8CSWd54d4IXDPRFbG93ITienX44fyUW2XkSti2h3NcyEH8+GYkP1wWyxPuxg1ujmxcldDy1n2if6L/pMgvj0D74py3DMLB37b2b9QJE8rJNWXQSCSn5zFvX2AuB6OJohiPbR6Bda/UmIMlgHR0M3nGVBTzpJAB5Hqs7pF92Qp8WOeVjUq7phAUnEBKeCP/3e1UbvqA8zeHvHsXfYYksv9TGypD9Qw6V3LwSljaWVyCBhakBiiQypGcWsTjilJFt2cfh/c/+xI4D4eyUhrWlIdOOLg6mEAj5SEopYAnlqZmFzMO47dP+mDCsNOmack2pj8GhCVg+vwdWLeypNqAfEpHCwiMUvqA4Ijl71BXSSl2G7SuPI04d3a682qHf7rE8UpIhpQ1SiIXObdIJkaycYmTnSmDfxIhp+LTMQrw/rRvWLinViOQpHTf7VxiZ6MHKwhD21sbsNAqdXCEH18OYLFCSPXlSKV3wv5/0r1XMtqxzc/3PYO/hCPTydsYf37+gpG9KsJ2x/DQT8ksBokIJJ3tTZtp5qjmyUzY5m/Zcw8YnV2WUXuFY81UZdlbGuPDzRAZidHwOpj1JYF4xtzsWz+hWbRyRYoEzPzqNsFulJxpoP0UxM4LRzESMd8e1Z3mgC1adRXxKHvasH4TxQz3Ywj59IQpffBMMOuBK2Sf0sWGFDk/zeGxRNmtqhhXzfDGif6tybUI5mtOW/A5yAhFgy2b7qAWR4oNULymtgJ0kWTZbfWZNxL00+I37gXkvt37SHxNHPD1lQV5bkumWfWEoLJaWhgjYyRIBO7UxeXgbvObXDGu3XUXIrRQWtCfgCUT6kJDGu3YzmcVW6eNTNh30d4qvmpuIMW1sO3zwbjcWatCkfPr13/gl4AG6etlhzxcDNXm02roahS8obhURmc6O5GiQvVNnndX1iwgoykDp4GnLkoarKtGx2YiKz9Woe6RxfDs5MOAIpht305CTL0FL19JE75qu26DA9a9/PMRfIQnsvCJpONLaA/q4MZBorsLvpLFQRHsPGzjaGpf3j1Ld7j7MYGbs4/g85OaXsORzikF28rSFX1cn9r6KhdqjY1rZORK0cDVHC+qjmvN8lExOmT60RtyczNDCtTTZ/NlCWvtKaBIDjHJSmz4Tz6MMlesRSSymR9kulHPbspklBvVxY+MhyG49SEduvhRuTc3YGciKhZLk/w5JwL2oLGRmFUOpVDKIKU/21Z7N2DGo+lQ0ArE+dZzrCyeBxiQBDsTGNJvcWBqsBDgQG+zUcR1vTBLgQGxMs8mNpcFKgAOxwU4d1/HGJAEOxMY0m9xYGqwEOBAb7NRxHW9MEuBAbEyzyY2lwUqAA7HBTh3X8cYkAQ7ExjSb3FgarAQ4EBvs1HEdb0wS+D89FfIEQPv3awAAAABJRU5ErkJggg==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1038" name="AutoShape 14" descr="data:image/png;base64,iVBORw0KGgoAAAANSUhEUgAAAOgAAABCCAYAAABdLprwAAAgAElEQVR4Xu3dB5SVxRUH8Lu7sMDSFDsqgl2wo6LBgNFoLBELscTEkkRNU1NMjGmmabppGtONMYktMfaKRiFKRLFHUWmKIqCCdClbcn4fDHl57rLvLevucvjmHA7w3sx8M/e7/1tm/jOvIiIaIi+5BHIJdEgJVOQA7ZDvJR9ULoFMAjlAc0XIJdCBJZADtAO/nHxouQRygOY6kEugA0sgB2gHfjn50HIJ5ADNdSCXQAeWQA7QDvxy8qHlEsgBmutALoEOLIEcoB345eRDyyVQMkArKiqiuro6Kisr11mpNTQ0xLJly6K+vn6dlUE+8baVQMkA3XTTTeP73/9+DN5z96hdvrxtR9kBnlZRWRlvzH4zPvvZz8Z//vOfDjCifAjrggRKBuiA/v3j+htujFuer4qnJs6MqkpN153Sq6ZLfO/kQXH0Ue+PBx8c2+zEO3fuHHvvvXcMHDgwFixYEP/617/i1VdfbbZdqsAgvutd74o33ngjZs2aFQsXLozp06eX3L61Knbq1CkGDRoU06ZNizfffLOsbnv06BEDBgyISZMmxVtvvVVW2/aoLDo0V3KeM2dOewzhbc8sGaD9+/ePq6+5Lr5w7Yx48PEXI6rWoVC3IWKD9WviyUtGxHEjR8S///3v1b68XXbZJX784x/HtttuGy+//HL06dMnKOt3vvOd+OMf/9jsi+/du3fcf//90atXrxg1alQA+1NPPRU///nPm23b2hWM5eabb46LLroo7r777rK632+//eKyyy6LE088MZ5//vmy2rZH5e7du8eYMWPi29/+dtx0003tMYQ1B+h5182Mf62DAN1w/Zp44hdHNgvQfv36xZVXXpl5vc9//vOZNe7atWt85StfidNOOy1OOeWUDHyKvB4I6+rqMg+ZypAhQzIFOfzww7Nwesstt8w8EA/Mo9XW1mZ/A/2iRYtieVHK0a1bt/Bn8eLFsWTJklX9Arq6xmM9wTOL8+mampqsb/0aV1VVVey0007xyiuvxNy5c7O+fN+zZ8/s+/nz579NqcxJe/P47W9/Gx/4wAfiueeey+p5LiAY29KlSxsFAU9GNvr3HLm//vydiu/NXzGP9J3x+rcx+kNuhe1S+zQO3ycZ6Y/xveCCC+KGG27IAVq2BLyfipKdftndN9mgIaJUgJ555pnxuc99Lk444YTM66Wy+eabxyc/+cm4995747777osNNtggq8PbUsRHHnkkrr/++gyw5513XnzsYx+LX/3qV3H77bdndYWX//znP+MTn/hEvP7661kotsUWW8RLL70UV1xxRWYIKO0RRxwRBx54YACaBS1AZxAo/Re+8IXMk+2zzz5Zn575l7/8JQNLly5dYsSIEfHud787A/CTTz4Zf/7znzMQGfddd90VEyZMiJ133jmOPfbY2GSTTTLP/thjj8U111yTgReYjjvuuCy0nz17dgYqc+RBARRgjznmmOCVARsIHnroobeJXVh85JFHZuPabrvtMmNDbsmriUiOP/742HXXXbO248ePj2uvvTZ7nrRA5KIdw/a1r30tMy6FxfzNwTjmzZuXRQhjx47NDAeAfuMb38gB2hL0VFausKD19W2c/5YIUAorDN1oo43i1FNPzRSssQJIl1xySQwePDj++te/Zp6AYl911VVx9dVXxxlnnJF53+9+97vx4IMPxmc+85kMHCw7QHgOhaTkH//4xzPF/epXvxqHHXZY/OEPf4jf/OY3MWXKlDj00EMzZf3gBz+Y5ZByYSHcrbfeGuuvv372nLPPPjtTRnX04fmU9pxzzsn+femll8a4ceOy/z/66KMZGF977bXMcGy22WbxkY98JC6++OL49a9/nRkW8/jb3/6WGR3gBHygBHrhPaMFlMJfRka/DEVhYSSE9kLqG2+8MTMGIg9jHT16dBaCDhs2LP7+979nzchavW9+85vx6U9/Or73ve9lBkUUc+GFF8bMmTNXdb/HHntk70hk4rm77757ZnS+9KUvxRNPPJHJNwdoueisrYreNUti8PZT47lpfePV2etFdK4tt5eW1y8RoCywkA4wedLGQiuDoCRA8aEPfSgDoAIsJ598cnz0ox/N/n/PPfdk9Xgwik2h5LDqA+vpp5+e1eMheCzteIwddtghA69y0EEHZcCh3LyMEPlb3/pWBjoFUCnlD37wg0zZeQ9KrgA7w8H7+vPFL34xA+ohhxyS/X/GjBmZx9HOItCXv/zlDBS///3vV+XZgMNr8+qAs/3222djYSgYCHVFAIxRMUClCYxPynt/8YtfZAbB+MmD8UphKG/rewZv5MiRGdiOOuqoeOaZZ972zs19ww03zOQnNOadtfXOtGM8PCMPcRuBS0VFQ3SqrI/auqr/u+Zht61eiVOHPxz7bjc1nn1l0/jTmH1j7PMDoq6uKqKiISorGqKqqiFq6yqjIE1pOSCLW5YIUDnPT3/607ACW+xBeU2eT9jJW1H497znPZm3UoRmPBFl9dmdd94Z++67bxY6FgL0gQceyEJhz1HOPffc2H///TNl5tk8V+7at2/fDEDC4Pe///0ZECdPnpx5POBXANlnPIrPgAxoCwsgeeb5558ft9xySzYmuTSwCWk33njjzGNefvnl2R/eHpAVgLFYJkRmXITNvBvvmowLD2bMwtNUyIU3Z3R4fkWYLHXgPb/+9a9n82CoFB5WZMDA6e/oo4/OUgRGpLDITxkUKYDFu5TnWjcwN7JkZDwjB2gj8Nm414IYPmhSPPni5vHCq5tk4IuGiujedWl86ahR8fVT74ir7torzrn8uJg9v0eEkLchom+feTF0hykxfkq/mDprgxXH0FuzlAhQj+QJzzrrrAyEzz777KpRyHd+9rOfZR7D5xRw+PDhqxZeDjjggEx5hXyUdXUApWT6UgBduMgjUErPBTihmrz3hz/8YZa38qDACFzyOeW6666LiRMnZvWFlBQT+BXjFarLfSk/cAipPZcHveOOO7IQUjjob6u18lkGBqCVvfbaK37yk59k49I3T8s7WeRSrAxvvfXW2ZgKF4zIQr/aCdUV/1ZPP8JWck45vsjBmHhPeS6PSh6Foa0+AFK+OXXq1CyKsEDmM8BlFMnddpgoIgdoEYB26DsrTj/o33H4Hs/EE1M3j8vuHhYPTeyfecku1cvjpKHj4107TIlnXt4srhwzJOZkAK2PQVu+GmceNDYO2XVCjJs0IH5597B4dPKWUd/QiigtA6AWJyiq/AbgKDjPKTejWMBrQYJCUQRgEwoDLE/Im1jAAQChKw/6pz/9KZ5++ulMObXVhuIr8j7el0fhESmtsFIRZhuDEBNgKSYlB0ZFPwBqXHJXoSdvB0CAb/XVH16F4QCmk046KXuWvvxfLsr7mpd6QkRGgZeUMwLWwQcfnOWjPJu2nikUtwhm4cvzCws5MB7GIEdfb731spVxC1y//OUvs1zdXOXxVmPNkxHiPQFXxMD7FntQzyBDOW4CP+9L9uZjPN4b4/CPf/yjNU18i/sqeUk07YO+I9ssDRXRuVNdXDDy9vjah++MG8fsGh//zUnx2tzeEVV1UVVZH727LYk5c3tFjx6Lo7ahIpYsrc4m3bV6eVx44i1x7gn3xl/v2jvO+sMJMXdhTQbeVitlANQz3/e+92U5EotMqXgiCxFAIOSz1cHTfPjDH85yLKEiMPqOYu62227Z3zwsy27RRzgHbMBgQSTlkZhNws5PfepTWYjnj7YWZfQzdOjQzKvKXeWxQmGryApDwqvyalY2hdjqMAryV55VyAvQ8jOfC60ZCyADiD333DMDP+DzXJTdYhJvC5hkACwMlZwToHhzbXkwYSVwFBYGh4F6/PHHM49mVVc0wHgJeXlH8zAnhkBIbKwMGaDKkxkanr248LZkx2gKxXfccccstzUOxo3359l52o5Q2hegvJwwNiI6V9XFYXs8G7v2mx6vzF4/bn50l1VeMquQ6ha08RnvesQez8TALWbGlNf7xG2P7hLzFnZbGf7+r/81EnaZAPWsbbbZJlNyhs1ihDAxhX5pLO9973uz1UiApZAUV7GIYQWWFZezCvkwWwDB4geFTuEdEPICFFldnsr2gwUh4KKAL774YrzwwgvZdzx3YiQBEAPAa/Di6lpxtTjEEBiz8I/no8zCc8bAApL6gC6M1E4OB3DCWjkwYGovHzc24GaojN/KMsOgTXEYav4ME1qpBTfthb9WjxMTy5YRL0t+vL2xiiwUhhAIrfY2tYoub+Zl5dFATE4MDtCaK3mQWUco7QpQC0J1DRXR0FCRecmeXZbF3Dd7R/cei6KusmGFl1wJ4KaEVVVVHz2rl8XcOetFz14LAkt4ybLqsODUuVNtLFveudk+mn0RLQBos33mFZqUAIMkmuB5C/eS10WRtQ9AbZt0XxzDdp4Yj7ywdcyc2zMLZaO+ckVomuWPDaUv9vxfuxVNu1Q1xLFDx8edj+0cb87vHtFpxcphi0oO0BaJraWNhNtya+Hy2kARbOk8S2nXLgDda+tpccZ7H4wh270YD0/sH7+/d794eHL/UsbbfJ36ihjYb0actP8jMXKfJ2L85K3i6rF7xR2PD1yxBdOStaMcoM3LvRVrIDdYRZa3FtMYW/Exa0VXbQ/QhoroWr0sLj7lhvjU0WPispuGxflXHRULFnVd81B0pcgxjs4/6u646KRb4v6nt4+RPzk95vCiK5lIZb+ZHKBliyxv0DoSaBeAduuyLE4e9nDs2HdWTJ61YVwxekgseqv1ACpE/siBY6P/hiuODP309vfE3AUrtmVaVHKAtkhseaM1l0A7ANTWSG10qmiIhQtrYr3eC2LB0uqok0e2YunTY3G2LVPdZWl07lwXi97q0nIPnQO0yTeDPWUVd6uttspWfFNBAHBSxMp0Rzlb2Yrq1WZdtT1ATS2RCFYyhZpbqW2RNBDqM6bRyqSzmdXg1T4jB2iT4pEr2le05WHFNV2JA6y2MFD8ChlVLXqX63CjNgdotv2xcnultb1mY+8x4+k2wu8t6523EKC8SFOE+eLnq5vZrlYiE6/u2Y09q7n6TY0LQHFwnanE/OFR9eWPPUpH4wppfMXPaelzyaoc+a7ufTfVj/1lR/Ds57bXanLbArS+Mnp1WxLDB70Q/5nWN6bO2PidPZVSVxUb954fQ3acEuMn9o8ZTsG0ZLulDIBi02DJYPJguKCboeVhvWDEICAgstvwR7VDhHfCA9tHG2QGVDnnKRWb9lguyAsYQojdmESI57in+sLFxd7BNEIEwCZSXx9Os9iId84Uu4myYf0g0uPPIgqg6VFG7BlMISunwlZUPXNRkA2wdYrpcwmgPtdPYwVZAzHAmDCbEDDMGy0PMcBYkNd/9KMfxcMPP5wdUSMPcvFvjCJz8wxECjRBn5Nl4vc6H4oggcygLnn4DCnCvBUkBlTF3/3udxnZA3ED5Q+Ty8kXe6/pYLn6jsPhHmNY4Ua3R2lTgO7cb0Z8+pDR8e6dJsXkWRvFZXcNi3uf3iE7vfJOhLl7bzMtznrf6Nh725fiqZc2j0vvHB4PvjAgI0aUVcoAKKV2fIlSOE/pYDA+K0tMER2u5mWwaPBQsX5wSdHLgAWlDk3OUTQ3GeCiUmg8VzQ2pzooFQ4sz+XAt/Og6HiUlpKh7qHjUXAnNyiqu40wiDCJsHTQ6TwXGR0wUOlweO0/YjUBNUCgGaLCpTOS6Thakh+AUngsHHMQ2iYPij2EomiMxqqOuTjWhsUDoPozLt7XyRsMIUwlfTFUxoerC8Dqu5nCGIXOjJmjcthG+LlkRH44xeqaD0MIuApZAC+aoDEaixM8WEP6lDMzMlhQ3pFxGwdDdtttt2Xhe1vfrdSmABXafvaI++KHZ9wQN4zePc787QfjjXk9W766ujqUNVSE1eJvHXdbfPHEe+J3tw6Nc688JhYsWkkDLAehZQAUxxYxHigolZsNeEqey7EsXori4Y2m85ZuLkj3DbHarDVQowryOLyPEBOFTT/AQmEYAPkdPq6CF4us7xmAghQOsACNygYs6lJmVER9MCSI6Gh4jAfanJySd+H1HWFDVkcyBzCgLywAisBuvm4uSOEzBQcgntCc0qFyJPc0NhEDg8Gw8PwMizOwjJlzrgwSj8oDO7fJk6rDuDB89kkBFkcXmFAdAdNYjBMTSV2HBRQRDcDh6TI63oF56lckwpOiUzIWDKHxqce4ASaj5dB8U1e1lKNSpdZtW4BW1cWx+zwZu/WfHi/P7h3Xj9sjXnuz9zsG0JquS2PkkCdi0BYzYtKMjeNv43aPeRmRvswfFS8DoCwxz4fQne70AUjnKoEBGL1kHs/VHTwdhUoHt704nwEs608xeOVUeJ90FQqvJPTkARWAFwLiw3oesApVkceFdBSR8XDixKorL+78Jk6t8BOZX39AjbwvXKe4uKuOcQE+ABQDVDsrtRQ/5aDq4OYCDfAwCjxX4swKqYXowk5jNU7PITtGjcwAinc1JsR+RH4AFbYCkAJMQl3GTGGMyNOpGX8aA6jD4xa0cH0tbgGgcXk3eLiMF6/sOebEwPqeQRACt+W9yG0KUAs2PbsujXlze0VN97eivrK+JL5tqdamuJ7Foe7VtTF/Xo/o3nNRLK+viGW1ncrvrkyACltZb8rJ6wiRLKKkExc8IE9FMYGG4grPFN6EIvIgPCBlTbcs+N7BazmtENfpEMorR1KEaxRXfqcewAoPnXRBlvcsoOCVEkB5VKF2AqizojwFQFFi/xdm8ki8ZWMelKEQnlP8xgqAUn7KzsDwhgDI4/Pa8j9eEvjk0xaX1BF2C0sZGIABWMfe0jUuCaBCYvWKAQqsjFzyoA4HkAd5k4e8nKHA/WWMGEw5aspDGQ/pCgMo7G+P0qYAzSa46lTKyn+X683KkVJrbeeUAVAeiRdNpyKA1UkM4LESyNskgAqhhHy8j3zQ4oxwTX7llAtOqtsDHEuzKGTxRzgJCBSmGKDCRfWMQZFPCekouNMjpQBUeC2sZSCEkTyv3JBBsKdZaCw8A2jNyakYzyv0oMJy+SBF5wETQIGCEfBZCu2d7Uwe1XE9HpF35LUAS11eHOhKBahoIYHUyRbvgOz0D/yAysvK+XlSkQn5Jy9v3mRv7u1F2m97gK4EmAc7bVJbX/WOXAJmO6db9fJYvPLcaDm4flvdMgAqHOUJrCJaJOEZ5GJuJLAiSpnlTclj8hhCSqGsxQn1eVyLM3Ii4TAFBWIgELLpS4jMK6VFH2MWfjIOjoalhRrgpIS8JiWT6wlxrSgDOVDx5nJQ/fm3nJRRATDnL3kzymo+PEzhVZvyU2O1EMPzpBzUggpQmJs8WTgNLGThTCgDIM82LlGCCIMX4/EYLoZIH/J4MjEucmW8hKDaKmQpRycXBeiMkac3FoYAyC14iSisggMdI2SO8mG5s4jC2PSfrqHxfHOXc6ZbINZIj1rQuH0AWl8ZfXoujIN3mxAPTNguptv+aCkNr4lJd+1UFycf8FDcOG63eH1erzXrvwyAWjlk/YWdciqKIa9xJpSCsP7OVaZb2ikBBXR/j/CWMgMShWDlhcFWf4FVPmblkWfh6Ww3UKZ0rSTF53WBz/6j0NHtDMbgeUJKn/FqQMCz2aYAPKG4lVXgAwq3JRgTJef5GQhjAUKheyo8JsBYwCpmEpmDtumaUAtVCdzCS8aJjIxfWO+Z+jcngPF89XhxMgT4tGCU7iNiOISmycMJhRkbzwJ6ua2FJ23JlozI3/sgX8/Q3pxFCAmcLcDSO9KkXQA6eOuX46xDR8f+O06JByZsHZeNGhaPTOrXOhOsr4idtpwZpx3wUBy/32PxyOSt4or79ok7nth5xfZKSxhFZQCUBxOe2iZZ05etj3RtCMW1f+nyLjlTe/wMROu8oLyXciTQ9gDNrjepjR+ffEOcc/T9cclNB8SXrxoRi5asAVe2kRmff/SouOiEW+Kfz2wXIy8+I+YvWoNrUMoAqDCOVU77ceW8jOK6vJ99O+EbbyTU6kjXcazJ3PK2pUmgXQBqf9L2x4CNZsf0N3vHtWMH/w+gLfZyBd6xoSJOHj4uNui5KCqjIS6/f9+Yu6BtjpsJU4V9QqrWoO0JgS2qJLZNW+7BlaZCea13UgJtD1C/z9GpNmx2LF7YPXr2XhCLlneK+nq/x/E/3mw5k87u061yn657cVewhFwyNm9ez+hcvTw6d1kWi9fEQ5fhQcsZd143l0BzEmgXgGaDSp4ynTqprYpeXZfFkEETY8LULeKVN9aPqG7kd0iLb0WorYo+3d+KvXacHE9O3ipmIT50Xh6R+i18VnPSaOr7HKAtlVzebg0l0H4ALRr49n1fi7MPHR37bTc1Js3cKLvf9oHntokGZ6xFrxUNmefF2y08BYMldNahY2LvbV6MCdM3jUvvGh7jJrbS9SlpjGsAUFsI9kRR9Ip/xGd1706obNvBvqYVyVKLVUrbMlZLkRhSsRorlxUuN3fnq9Vmm/tIBelmd/3YApFf27vFvim3YAkhX5hbYfgvJXALH3JFa6QF5Y6rI9fvMAC1Z3n2YffHD868Ka4btWecdfnx8Tqe7sozoxv1XhAH7fJ8PDq5X0ycvklE1YrLxbp3WxrnjRgVF5x2R1x+835x7p+PXXEvbktWa98BD2rJHxsHAyb97GApCmF/0d4hXmz6rZVS2tmWsI+JAJ44utrJZRHLASyxbprqz1aFTXt7mImCaB5YNbZDUBZbAiT7sYj6tkzSzz8YA6NiLxVftyX9liKXtbVOxwCo+207L48Thj4aO285I16ds15cPXZwzJqzgqe761bT43OH3xfDB06Mp6b1jZ/ddmCMmbBt1NdVRk23pfGhoeNj281ei2mv94lrxg6O2fNbmYBfpge1H2jfktfiLXhPdLv0myg2v3lWnE5bMY1xO+05utTacScnWhRtUjukhsYWjAAUKR9zyDNTAVAUQRxbBPzCc5s8JsDYHzUW47eCbGzpGfZvUe3QAvWdiv3TRIrQj/rFv+WZ6qZTO/Y7C/dSfW+V2hjIS3/pNzuNE4AROczB84CYHOxlYl/5nryNPX2WgO9v/flen8Vj8y4swOlH20LD4dnkmU6xtNbCXznGomMAlIWvaIia6uWxcHG36NZ1adQ3RCzFm125LXP+UaPi26fcGleOGhJnX37cqm0TfFvtFiysiZpuS6K2oTKW1f7v6o1yhNFk3TIASnGc4BCeUjqMIlsvGC48KV6q/yMFUBYK71RF8SXLAIptBKB4sTb1Uf0wYSgMwoHvivdDKRSPiz9byI0tBiiCOVI95cVwAgznTXlf4ERHxOlFD0RocLIEeYAiI807SQNk6HnIEcgOQmggMK7iS7rJFtMJFxapoRigycurAzDppy0YEydO7P96vkhEeM1YIGyIFHxmjIDrudhazsJ6D6iWjAayAgPku3SzvjaMGJmqg3WEXcQYOMViLGQDxIga5lX8U4mtol+r6aTDADQbYxO3x1d3Xh6H7f5sbL/Z6zFjbq+4/fGBMafQSzbWrjUlVwZAUcwojtAUSFDp0vEorB1nJx0qBkosGrxZXE/k8cKSACrMROtLP3SEjiePBCAKhatbWEoFqNM2wk0KyeNSeMSIdGyM4cCKwq5xQBz7xtidkAEWx894dnfXOmKHUC6PRKzAZEKmKDY6FF6Y7QB6os6lmxccfZM3k5vw3lgUfFp0R0AdOHBgBkA5NIqg+Qu3AQh4zJ3sGUK8W2dNhflog+boIIHwXqiNXaU9wJEBo2G+aJaMFLmiEKISAra/GTnGovCX2FpTzRrrq2MBtInZukazpnNtLJzXI7p1Xxx1FQ0tO5XSUmmWCFAK4gYDwMQ1VdDghLYUTmhHgSiPMFEIhZCOH0txCjmuCaAogwDsIDOlFILxvpTPCZJi8vrqAKov3o6yAyjjwQMaCy9CidVhEAAUK0pomHLXND7GAQApMLAaG4Ar5sHz8s4ofoXFM3lGi1cplARQ3hS/2IKUPBdA06kZ4wMW7CzRB6MgktCHeSDRI787naIAIY+qPWMjUnArBe8qBOf9GTueHreXAQA4/2doGKD08xk8tX5RAhlSY0DjFC20VVkrANqkd20rKZUIUFbYGUMex6KHIlyj8JRd/ge4FouSBwEA4RVLz0ulkgDqChLhJBADo/wQUHgT3i39kG9qlwAq9HN6JBXWn5cR6llJlQ86O6q9MBmnlbJbHJL7JoAK8YTrlDMV7Xguq7q8Tqrje2Dl5RmCYoDyoJhQOMGFF1IDT7rixXyLAUpmQCZc5eGsijOCgAqMjAIvp0gFGAGfA5OwuFAO0gVtpSII9xbByNQYnMwxLmR6x+8YH4bLPIDUu9LnmlI4y1HbtQeg5cyqteuWCFAhqzAwHXo2DC9d6CcfpJgsPC/qNAXFEJ4Bj9XRwrwsARTVz+14lI5y6RugUQktigjXCov+GAl/pxMfvre4kn6anldqDKC8k3Cw0IMip8s/rf6mIp8GbMBgeAoBCsjC96YAurocNP0AcuG5U5GHufKWfigKQNMPSPkb4HnztO3DY/LwjAHDAtRyUSX9Pqj3AaBubvA+CgFKtiIKRpaRk7MKh9VjGJzaSQcdWlvNGuuvPIBee12ce82MGPvYixFVrXuPbVtMtsXPaIjos35NPHXpiDhu5Ihsf7CpIl/iRSiwfU9WXthImQBRjpV+INbqI2USsgrHCrcYABRQHH8SmglHnVUUcgmVfWd1uBigxoVULywVlvkhWs917IxXF9bxkkAGqNrzoLw/A2B8+ubl5Yq+E2IzKgBuXDw6JRYSmi+ApkPRAMoTA3SxB2UUeF5hZGOruLyX8fGWgAYsDAZQiBh4fykEYHm+rR8Gy3zUI0/zZlSEuIyieQrF7SeTgVxZnmzF1raOBTsRA5AKrxVGxDtmGCy46VfYzuik32xtsS6V2bBkgA7o3z+uue7v8d075sYDT70UndYhgLoJc8P1usU9Fx4cHzjmyFUHegaE3u8AAAJqSURBVBuTNUXn7VwVAqAWdIRslIIyybUoDY8p/OV1hYlpZTH1qY2rNiiNDXyeWd7m6JVjZv7NCzMAxSXdIQT0QkcABXIAE7YBB7ADFRDzEMbL8zoEDpw8CLAYF+NA2V3Fop6cLRkgiydWQ5OXEmLycg5Ap7A1jc9YARQ4CreWeE4r1uRgbnJEsksXdDEKACsHtZimn5QOiBIYPGSOdCyPMbGYxHgwChbnRCGOnokShPpkoJ55OKrmyBkZmafUQajNM+snHaWzP8wrN/aTiWXiruTqJQNULH/NtdfGBv0Gxpy5C2PlNa4lP2htr1jdqSo2610RR48YkR14Xl3xooVk8kG5HI9HSVJoxGPyMDwEBQC04kJphXTOKfresj/lZ+m1obz2JilXY1sW2vM6LuxSGAQASwXQ5FnOaxqHbRZMHx7TOHlFuZrtBaEh5TZmY5G3AanPeSvzTX0zDuraXir+4SNz4D0Lz42m0DOdXwVceR/5GYsznACifwDU3lzSPqn2vk9bPDxfkifgWqxiHPWnHU+aIpU0L6kHo8GAplvweU3RgDHbako/WGw8Kd9tC50uGaCUTWjRb8vN/28zty0G2RGe4WUuXPRWXH/99Y3+tHpHGGM+hv+XgFDVNSmoj2trKRmga+sE83GvuxKwsMPjyuPX1pIDdG19c/m4m5WAkNjqdVvuWzY7qDIr5AAtU2B59VwCbSmBHKBtKe38WbkEypRADtAyBZZXzyXQlhLIAdqW0s6flUugTAnkAC1TYHn1XAJtKYEcoG0p7fxZuQTKlEAO0DIFllfPJdCWEsgB2pbSzp+VS6BMCfwXY48dS1dHkgwAAAAASUVORK5CYII=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39" name="AutoShape 15" descr="data:image/png;base64,iVBORw0KGgoAAAANSUhEUgAAAMcAAACzCAIAAACy1J9GAAAAAXNSR0IArs4c6QAAAARnQU1BAACxjwv8YQUAAAAJcEhZcwAAIdUAACHVAQSctJ0AADbUSURBVHhe7Z0JfF1Fvfhn5pxzb5KmSZPutM3S3KzdCy2gFCjQfYMioiCLT5//jyLIR58PEdSn+EQfPEXRx3sqKoqyCXRLW8rWUmQr0EKTptnTJmlKuiVpkpvcc2bm/5tzp2ma3uUs96Y3NV8u6Zk525yZ3/zmNzvmnKNhhokpRP47zDCxY1iqhok9w1I1TOwZ+lIFZiE3ENcR6hXHSOecBc8Mc64YqtY6BHr93tnM06UQSghGXJEnMAOpMjjzKJBjvIEevjDvuTTvTMx6EEmW1wwTZ4aiVFFQRhv2XUqS2qRHVDgxmJ9oCgmkLCnY7kFjEIGvxvLsMLFmiOoqtr6yhCgOSzqdcoUY08bck5v+ZYWADTDIZoDBuQpSvqfl3sbuZwnHHDGCPQSrmpo6e+KPxnmXgpZFWBcKGA9JE2VoShXn6/ZfqGid0ukQSg0NkZNX5W5JU6chfKoMjR8iptlJWr6zaTWjhPeV2mfBEPGoeGLK52aO/YHQqkNNtIagVJlp8+Hh7zV3PRf0cAeUg0LnXZB80+yJ9ynEE/SNB5Tytw98/QR7WbotgBExetVVJR8oWDM9hoZ8DdUSkHN9Q00+wWCAxyb8DCkYdxVnfic/4yvwRIxUeSJ2vFr5uW7lQzPANk06zJnOVhdWikMQrIQvFoeoVAnWV0wnmh+h2JZcBlg5K3xlmKUKiytm6Luavn+453npcgSlehLOXZr/ml2ZHHyGpDEYZEXxS4ilSEfMUDHybK658N3Gb3EWs/x2ouetw/510uEURVECpGlDTRHlNEYKOl4MYalS+SSqx76cMmGtxgvrK2ZyBunnNgE56t3Z8hUoxKTbOQSUFMZsU52PJ7ZYDWGpAlaXvC2PYgwmXFO8veurSoQl4xjQdhyt3z8LU85FXS5G8KQTxg55nJAMZakCwxUnZY+8CcWwrDoTRUXrKgqkwwGE7f3kp1jRpTNG8G5PunKZdCQkQ1tXATPG/YceEF020h1jONH4ur2zOAJtI72swzlr6Hwc4di0VjAo8znKy7xpzYzdUF+VvgnJEK4DShjimG6qBY0St2ZMztOUS6+Y+oSd0lBnVN1afaGhtovW81i0BTA/WT29QuSfhG9ZGPK6ChIa8u0y36tYNFXHJYcwwk+wXZ90vy7dVuAqIkeo2omR4l6kjF5j5dSqNTP2YfjUodCHM/R1lQmn7KD/hT1N/07UONUKBSvy9po9dNIZCc5e3DdN9VLpdAhTeOrSvN1wZFb/IKWGhhYY+roqiEKyU9dOSrlROuMBR5vqZnOzeycqfv6x6nWTXSmnyvK8mqW+XSBPYqiPMKSGTGKdJ7qqj7fr72plW8CUke7YwvEodeGC3P+VzvCU1uQzh00SWKedawprFK4hHEe9G1fOF111ikuzfzFBuU46Yg6mJ/FrYtApMkQ1IQRQd4BzDVScdRK3s8d/f21+o4KSh65IAeebrjITmx1oe2bv0e9TKDocKoxIGH7tuulloa0cMy7XVxfY70OEiqy2ogDscTgGayz+w3Liyfmmq8wvUrPSb1w89Q1M4pI2JKlHx3Uhow4K3h50WFHsiDKmlBl5o762suCjU7cNbZECzj9dZcIpwgZD2uaqYq4EENgosYST3pQV0z6SrjPgG8rmYTH02Wp2JYguynvTg8edB8LUx/mnq0zEwE4vQXxlwd7sUV+WnjECc0aTujnqlu5+gE2le46A+pFuCyzzveNBE84nkQLOU6mSQFJ5pmfcu9y3X9dBJcdGK3OMCVL2NDzMOJjtp212xugblV/zEA/i1rpouLo4bzNBY81Wg/OK81uqBARAeG1Rxad8T3Eeru5mC8I5aw78jWCF90WgOFI6lFdAl1kU3/yMr3pRrnScX5z/UgVg8Z86Gs1elV87XrtW+roEJIqfYZa30fc5tzjlkCOWXjT6DlB70uP84jy11iMB0sBfqr06gJqlhyMY19b4yjlmYiA5PJSzzZVzmHoSaqDBC8LBxOAtY2XefkxiW4dIIP4pdNVZ4CW+l1dNrRxJpksP+6SiWWLKXh8YcwXs9+gWFeZ0pe9DJufMnJ/8E0pVsE9NhX+vzH1uha+8ZMx3uL0qGFEQu9r3JBcFmKzuvVl7Gye6FZNtrGcxRukEg4V33vJPWAKeAUcBhDQowDA3SiuvYNoxeSI8Kpu0JL+U4NMTMaD2t6m2xLSRIkYm1rmRsjK/TPQW26FHb6rtePxA2wu64UeYEowpY1ghCk/KTVtTNPYehUBgEqiH559dqk7DweChUJPDHDd1rtt95JuIJQ2oMI5PXjx/wqOmnS5U3ilNz3pp5bb6NeZxRLi6NP89DYEERCgijB6jcUfTLb1GCwZxF/Pi4eLIUghnxah4yv1JaMLi/M0KSj+3DWDDUhUCML1BcIhIGF3Y1iBbTJH9fhjkbIBW0DfsvRgnR5+eP37EynkTH8Kh0rsjUPZawxquqhpXDL1TUUGgnUEZ1EwVzg39wrE/m5wRz6FB4RmWKreABG5qmBJ1ZiLTR6ws3q2IwQ59Qskbjv7ho+M/FrqGewlx35DWD8woNVQCZSVeXVCBkVf6DwrDUuWWI52vvHPom4j0SHcoQM8tzv/Ag0YGnQHe8lLtQkwMzDxMyFl8oQFKktCi3B3JeLL0ijPDUuWWjRUzkdYdyVTiyGOULClcB0dvHvjy0Z7XkaKqiPGYTrmPBFcY6oXS1dC7VxdUYmHYxZdzJlXitWAYm9ofjJjylodqux7CbBzlHaqaiXgPRwZGHqj1eDQvY4xzhXKWpCUH2OGLx/1tQto1oADE7BV4gvko+F8+epAQ8QZ1x401U8VSH2FebsYuXunbv3X/hczTBZ+BRQ1gsOTpTFjQ6jL0NUX15lydeMXYuZAq84Uc0w8PfedQVylWu7juMYf7WwTCbGCsUVG9Dkwb9ZWCsd+GdA0OKjbFdFAQXYqk+eRfPmz9T+kTErBolHG9gXZCAmKcaAJAUApD3Z+64H8zUxaaohX7GBtMqTJ1C0K1xx+tOPFLTAhnQfvUVcZlBiMaUnDalBFrp4/7TgS1EWPgS7C+Yf88rIYYEpP4YA8lPXiZrwZDLQHquzGNtEGRKqgmgSYhaHPFp3W1jRuGqsV8EK2BmBdUFzd61hQ1mos8MdH4JM/GHo4oYsq66ixVcdwKcE4R60ZSFXuW5e42p6PFMqriK1XwbAgs6KjSqnmUdGMwlUTfWTy7wDhTNKXX37u6cB/BSSKuYp0Rg0CscVS1Yf9yRXWla8G+MSjGCiOixSHAMYYvgGAHzUoEhTxcFE8zDNLoypy/j1RnYhwzpRVvqdJ3tdx9uOsVsKIIh7Ippk0yERDFE0K6uqKoXMRTHKSKcbatfLWeVGm+yQmiTYHT7BE3zJrwECIBzLzwV/RPi8BTc6lZOKSYKxB7H7f84EDXXxD3mPkETsUuJjkUgXjW2G/ljLqNgykRCxGOm1RBnOH2rbXzGBc5UXoONvBxOCft8zPH/dBMhphmeY7WVxdCwUFsJjBjFGr6KXzSorw3TYEX5ma04AktYlZ3GZRbbzSuOGHsJyBbTEEEdH8Mvks38Mxx3/RlfCkmM8ZiLVVmPmPM2NlwexvdRc79ogBg0qkY+5dPPaDEWKj0jXUlEHtE9NNZBKqNmmaMXFIA8mSWzg4x18Xi+JWaq7pxIzNUVQU71d3niW5QdWrardPGfge+yWW6xVyqIFfh9dUFGGwDeLLlmAPb0VzgNcCYKoYEC/GMXcBE3ZPPvuAnUE9krFeJxSYRBmrfWHWJQnQLRQbEiUqZrmr+pbn7VTxSfJrIfq6SLihYEGNlrQ9Xtv3OKyoNNmZhnI0pCWRB9hMZ2iVOS3VJ7KTKVOEMtZXWzJdmQUQ4RURRwBilqG1yymenj783SRtrZjiwXjs/6dq2q/luTEYqChitojYnb3MBRVgzRq8o3KEbRNPcFsrN3X/94NAPsTBvo5aAIHg4JTDzqsJnIatJn1ghngflPN5afrVfqdfcLV4i5JSj5b6PlH7jfBwQQ6kKdKC9O+o+LzQUOCPEGwYLNDlFz1pYVGranlg2kffD/DxxDp52PPDWP1puxtQrvF0Bt0MNi6zyVYiXuWh2YIyVVixG3oPBZ0rfEHDOPAjrV+Q+labMjUd742mg+oC7tjTMNahCuOGwpcCMYIj61VOrRZI47bGImVQd6XnpreY7IhsZDLI1BR37SKZnObzZcojhSmbwY1trF5rhBfvUXfLg7pV5B11UdoQm3rj/MqS1So9wYIaJsTyrFrSy9IkzIMWl5XMC3nbN3QJ/hHtX+D7kWHMW0W5LFkhw+JKj+mvvNN0ZXqRoQPdD/Gagy9cU7M30gkiBp/UAw5WKiset9O0tzLyLUQ2LKLNX8zoDnrKppgjMeOfPEGGPnBsJaCbMtBU5DcTWBHl3gHZZOW3PFHIz0qBAcP5ehgO7mu4X9VNHuNVVnPFOVvZ6zQ1YjZBENMB61+bXmdLgGoY21OZw0POqKwUAib4ip9Jxo8fG8quY1kTEUg4hbGQQKG7oqwoPSPcgw1lN+5/LWx4imuOFbhXGe5bll3l4Mse2bQUXukpIo9GDT24HW0oLJ1JErNPK8PX5TTEzKghd5asXNXoRAOe1Hs7phpoC8yFQ4bedtaZNWSuKtTCrqFMdryo4RyIFYOJLv+WiC/7DMBzHDyVYe6nmYiqMQdsq3YVUYRagyiu1cxEJhFtLnOFuMIhWF9SYRUYsFJVAgS+9trga9XihWif9nCAUzabqIobEYCfpZ5mskV9gop9lwI2Qg3r1AFtTVO0qaO7ByqT0G7JH3MpEF5ntrwuCcWDf4Z9Lhx3c2FVkW21RlCcwcm1BnTyONatn7EWG2y5FjI0tZZebVQd7qCgVo27CzixBsQH1w+uKxTZGicDcKffj7kkQLOm2CcW9tScfM1d4s4czqYIig760fw0nvdJjACJ/UMKMNb76uGbZa4sqqKEwUc46zI5g0bKk1tqTT4kH2HoGJnrnaLNCaro4NcDWY95VeQ0h5zucG7iyetpO0R8kRoPZjiLCvCAfrzcs50gPV9aHxJFUcXKS1gfUinCFGuNeiOelBR+BKoh3QXBtURlS/C5eAjHA9rX+yEDtYGpJPytwvHbGhxPVKw3qp7SH8PRFOTuX+cpEsXpuy77+QEgIXuH7GGpzzFFTPsbEbzRwUM02Oqac1AEZxP7G2mLpCgXHeMbof88Z9cWYdIBHQw/wQ5trr3GdmHRlXo2wTc9D+OGTz7zb8n3HA+WJnre8aJP1UQIO3kO21ayVhyFglBksYOSOuk16xB3Ng7PS0Hwwuu1bR6eB3Lxt/2rpOM/gfPzIzxAXtSWmNNlaNMCOVIkhncDRHgxlX5gEFL0vydcWwwXqoCiqIPgq359U1A3vlh72ASUf0Cq7eYPpcCGeCYhocFJXFuwJcIdNo5h072r+rnRYwGbCc7yu+nIzXOECR0ayaVYXm4sl2nLfO4y6Lb921C+hwio9D8tBEKw0I587WjWEI3JM3yAb9izkOBtSxTA6zncoPCDdocCILiz+67lIFPjgMSq7QLqcYjBjd8s9FoYhDEkWFb/odPgNpjTQbpQLqbIQOTbegTl588DtWInURDRWXS0KvnNQgECBq64o3m4OiHDxeuZp8j9/fpV/p+HIm6LPlg777Ki5TQxJslAZtCFVR/wvE07CphlmBLGLs38mJs+cuwJkNL7GRacqxAdVENmyf5EwIqXX+QOUJFcVPWVWc+HjbH8fJ91gcVqJXktSJd7P0buH7kBiZH5oBYiZpuj5aHBXiTibS3Mec792v6E0GdjvoP8r4dFAo/NAmpmitotCQkhT15+tDGSw9GjMjU4GZWokwIpbVPxn6Th3YMwz2FLpcArk5pfrEnoLWjcsKVzPoLJsX6XDTXtaHrZyozVdxZVXq2+WjjBQ3kn4WOk4h2Dl0rxfymOncMQo9evIL93nFx48SSxq5KRGIpYgCFdY9ceSVDHSTdRIK+kAk0Zc78aeiSFQXdACeeahw7IQngA18K0VV8OnS6/zCcxG0qscVGlAngg2dHZQusNjSap21t4ptv2JyEWTfiyPEoAlJX8TSt756Cu4lyDtuLm4lP3oP4W5lI2l283mZasvsn5lGOgVxT/jxEHkQAVQ2fLxHWB5Rh5Ha6kfcGPtVHODoUhXrvRVmQv6JkR3PXzU5qo5oGJd1kaT+Zxr8v/m/KM4ysvJIaLDQbgMw9izd++ojFHmuYEU+PKZbsgAM371ksX/97vfmo6BZE/J0s4aCF/TUC+PomGaVMbGmmnSbROQpjV5VX0LzYckmq4Seyi2ir2pw4gUM5fN5L2ZZmwkhEgBGOFLpvy30xa/03Tyd8CmlA7XqKp60Zw50hEZgrdu3lz+0cfSGVNApECuVKiwC3VuW+1RRsU8/Yg3Ro53irD+Uvn/k65QmCObjEUlj0t3YgA5aXTS1dzO3lchwcRb1/60dDgCtOb+2prKmpp/vP12V1cX+Fx//fXBU2dgznjc/fFHcGVldfXIjFGapq1ZHXpdZLhy/IQJ4sp+PzvFoth7d1Hxg1S0Z9qWKhWrFHdE1iCRpUoR7/TuCzrCYGCsJOFs6UoMxORPYqh+tx04CjLKPvm+dDhATKnDiqrAb/zECS1HWinnu3e9HyIpTVU/Mj1NXKypu3fvzs7NZWIiuHn2TKAM8vf2BB/b97M7hkdFxUJr2Bk1FQReU9f+hFhoKTyRHgpfBOaqWDIkEsTcOnuEdCUIIobVJdOfNKDW4sK2FYMgCBjs8INIjEF98O677zbn+0fn1ddeo5RWVFRId8zhmupsTCU2apqfl8dhiPSFjBnN7c/wKAMBGDdSZF5LMBQ+WRETxF0YRlwjWC0t+4zI0/az9dncedddVooqcQVGiqaVbtoU9Ik9YBn1jo5WWIVEYUq7PAxDpIcqWN3T8htzEHpYIDMnc5/90nlQwCiF5gcn6LsBj6hkIlvHQFeBorJeVMGVDQ3meK84ACmWl3m9rdHop2BI7Yicx6KIKlOjbCHMOc4ad7VYriPxgIi7Mv9/qVx91Dm6HqCoiTrJ1gMpKyuTRxYArZaeni4dcaBwwhdEzrMNpzzl1DIkoYkUUwxTQlTRuhEJNW/0UkeBizuYYwVNUhW3UkUUvG3v1xTXdhVIye23WRp4LWITKteUXn755UGfOGAQlBbZ6A6DSpDOI3ZnRZKqHvQxN8QmidIdEjHNMlvUuRISyFFMT5MOx3BsJFW4L+WhEG07fvyCKZOj5kHDMMBUV1V1yVK3PeXhMKeXJWH7Q0PNeink1EbpDkU4aRC1nvLGp6CCJz3CAsJuaXzgOQEy/Kdz3XY2w7dhgim2vwI2Fy2f+blTC6bm5WXn+HJzQVbe2LlTng0PY6zQ5wvOqD47ASDN2o+fgGeKX674+9wzz8pzNhArjmInm19CntBbOyONYQktVWL+F0KHO94NOiPAMVM4lJLSmWiAesj0XmIaAc5rgkSMr2EfffKQdNsBtA4IB0hJ0Ej/wq23Bv0HYkbg1KxsEBGQwpKCQnB6k5PEB4gzZyCkHGN4Zh/yhC3E4r9BxWMPITEYnzgZqRoRWqrML6HI02K6IiF24QdT3XXfSFyAz4BUwSozoCh0WZ8gze0vCMvIfjIoHs2reTyqBsn/1F//On16qG15zSGCBBO4JviSlNTUsv2hG6uCcQ3PFI81cRL7ouxjUbcKC4V4W0dvpLVJQodH9EgzTxQz3cTMJvAQ28XzYJLKLzO7Mt1BeoWZFvxii5gRuL+6qry6cl9NVd3BAz2BQHfHyRCSafbYUEZBt4Eeyp6a+3HZ3nDyCyFIyxgFzxSPhV9V5fU3flaeswFECOU946TLBjqUUN29R6QrFKGlSsQGZBsL+ZIzxWwhjFkXbDy4tOjfqRKDtg+GGsAWkQ5HNDU3gyoS2mgApvzVNx5saGrs8vsb6uog7i1kajeARiQekild1oEYwKwncFI6QxFaqkz/HisjlM1ruJvpnYNAEi8QkeiandU/cpvUcDsht95yi3SG4rXXXlMGYcVHKImwkuqdIJ32gHsjlU7hpAqsqnYS/mw/gtEc53zlFkJYDCa+drD3QqgZm0ABV14evgLFUVFxMVhXc2Y7n2JlGZacnCoPbSBiQIyQCk84uYGy22wyiEZwtEliqypISO5hudLhBiXgbO5vf0xtFT67gtnOGVhXvX5/3COVE5U42NpJaBDOImmcMOc44ajHytQv837Qh4ktVhwtyPuhPHYBQxrjJ6TDKaDtvvSlL0lHKEDm3n5XtOnQgONVPa0hJNjRK7iikEiVxzBShdFxf6NIjegEJS+S5J5zwOxLUh0OqO0P4bzuxN+lwxGGbhCMv/q1r0l3GMZNGK/remF+vnTHDUrtS5VoSDKSNLmHdEjCSYPRo7eJtqhogJISI2WcdH0PJoRwr6U8EgVe0fJ/8tARWVOmWLHMwPaiYsMHUReKVykgtAHt6D4adNlBFQZZUoZ0hSKc3EC2NKzIioyixGwFPUWwMotd7ybFMFY8diYJcgS1uazJU/Kyc4p8+blTslKSkpCqUBalmQMKweoasUTboUOHzrZCIK6PHTkKz+z/Ax+b8gdhYN2BY9JlA3iPkubJkq5QhJMGiEDVmqzAO9qEyZHQiE0CM7UVEFoxUsopBOwQcbeNUoNS6lVUkA8wwEHC4KC2ttZKwwFcA7fMnzfvbN0Gca2p4pn98Xq9Nj8MwqBhLVJjZkiYWY0bnR6ccRmacHKjJqnp3IKuImJX62qzZTjRmZ99F+ST4DLtbmBI5/b7f1RVbT16dH9NtXRHBaOkESOSPJ5QPYGxQEQDo4ptqRLiyNUxKUXSFYow8wGFtVRbWr0sesZmbMqIm2dN+kGE2WGJAu/ZUDvTfRJdnb0uWS1xofISB7qppsSJ5YbZyrzdGIU12MOIgmgpSAG9Kp3hgYLyk7b3RM4aAnhjYvt29dadFyIFdrMiNoi3DWNcwxHnv0RQMIqV2grYGQH1wNCQKrC1WZL7oDZ3vR15PvgQQWznTA0HjbpEQX7uaNw6V3gaJIN0RQQrkdZ0TBwgiyTzIuy6EaTp2FtWbB2w00tLSwfkzC1btmw6c9oMXAA+wTFS69ev7xssFbwxM31U7qQpUH+srjptkB0/euylLVsH/Hp6oiyEMQBzbHEvdrLYF0aQOSNGQPh1FjhbV1toYdk8Chl3lW8/PtfroUWFcVR34veVx//brMU4h/dmrC55O3IFGeIUjIjcrKy6Awf6b1mVk5WNyBkzZzo7O+fMmFldLwYp+HJza+pP7aZh3t6/tugdkRLsQNyxfceXbr896NnHx2VlKak2ZmVCCBlq3VKzwLZVAJfTtBWF75DwLTWho0bsMCEmAUTPkUw8WjV4k3QnMBiz3MwVIqu5AytdPFqbi3iH+Z5jx85oECKEiPng/dLxwQcfPLtbELL6v33rW1BthONgw0HQ0zwZMxqPbuPMdhseZyxV9UXW1qFjB4up+AGRu6NhjmsnO/f/R9CZyJi11IkGt1dSnA1Wek25iF6Sgqa577v9lik3G2AG1IGefPLJswsvuOaFF14AMaqpqwM1Bj+hw/rAyKAUfPr/bCkqACNa0/4XMRTRJlBEz5nyjciqOvQ5U5oUFLCyTgHY67xTfce8J7oUnlMo6Anuuv7GxU4FIFKRohUAmQDTatu2bdJ9igEqB6phY8eOHRBx4ISgPvvcc7TPCsQIij94oDg2m+zB54yfXbjiDxw2K/v2UDw41Tsn8ti70FEjFqOBfJ1+adAZFchbHINmc/BxgwumhDkYUXQGjFOzhT0KECdTpkwBK6Iv+uGuPmO8D5WQn/7Xfw14HjgVTZ0776L+dhU8sL/TPdzb7WAdJcYhEFBu2tdVZg+iMn3yTWYF0pI4U35YHiUsIgY5MtwuNALmAUOWCo7/+93vQIz6xGr7q6/Jo36A+llw1lRSuMvvj++qpKAF2IDNDa0B9+Bos6oiSZwHTRPjrCwJFdpR8+VE11QQPo7HpV0onU7BIss1S0dE8gsKZJllct/37k8fNQqi89VXXhFuODLj1usdWH0G+13T3G6oGRkDfWjKR3TrcAC8cyaofBBK6Q5FRD3GFdEVaG0GaTeupM53+R0UIAkxL86MshhzdLB+yMJMSUDVVGkAmTQ0NNx2221Qs7vnnnuC1pWu64FAqNY+MCbA/jNlLg4wqMhtr/ypGLJnb7CJyJeLZz4I5aaTOmAfvHek+SwLcA2pYi25xAWSiStpKdPMjT1t59HTYN7Q+qY8jgZIT3e3nPSckpS8es2ar99554kTJ4TQYLRzx47U1BB2HlhgUG4WxWfUnlkTZT2kjNjcIB+qjVDX8ZAcs8LjWKowKpr0OXOdWQtg/YPGH8njREWkJfJC+eJuUhBv0/fKw4iATgBd9fopc4rq+tS8vJUrV/YViw89/PCAKmEQCKWBuGEY37//e9Irpoh6e8QFpEID8si9VuauRZIq+NyCUV+yOLQZKoFHAlGWYEsEMPJAFYRQ51YLWATYY2kIJQgvJuTBH5+xZjgIFlQMmSlM5WVlKSmhB4D/+c9/hjzwtyefLCko7NN2fYDY5Wfn9v3GZ46RJywA4aesPvICVCEBI3sUukRo0WhEejQEnaBM1VpXEccKFa+D6IbCxUX5En9UhYhaiFPgS62qOoxGZWQc/uQT6QxiFh3ELEXATn/ggQeE+yw+fdllHo+YbQaG15wZM+++++6gfx+mvpG/kWmRRpEPhKBX9n3bDIVNOLnU92Mr7UcRBVY8wOjpsriPCHydVlrxWdD0UR57rjEMw81ioaLViYJUWlLhjz32mFnsIqjKJCWJaVJQ5PV10VDGVqxZPSCZZMgwKttf8benn4bbocTcvGFj0DtIsDOnj5DFaAQM78dSuu3Aca/Cx/UFMALRkp9rq2b8SR5bgCr15noyCVwZ5IjrmZErxpGBvKYKVRdlbcwgF82bF2z5/OTw4eDK2CAlQUEBUeBnNYr2Ebxs/iUXV9XV+nw+eMi0aaenCemGUdNQ3/erPWBjoUeOukQHgwPLsjcLBDJy7S9IRKkyb/fgPHOosaVk4Dz5YMdvE7qRHaMM73x3S7GDSBrN7e9JVzSCiuThhx8O6ioAlKWY5oDFgJH+DVohgcu2vvJyAO7p6bWgJqJTdfRXMmltck0x6BfNShii6Sp4O1icNEdumhENorDyYz9N2KX3TPisrOvdjofmSnnLbxDqsdJGDGIBf5966qmZM2fCAdwA5ddPf/LgkdZWTTUbtCzwq0cf1XX7tbZQVB35i0h3awl6ChXK7RScY04GjK5fLEXu4qLHqLVpTxh0M/d29L4t3YkITtWK3e8jQtUGJKrZ0hmZ1tZWUFS/eOQROIbEnD137sb163/96K8D0RRVH9dee+3ZA2bsY1AUQJo5/tOOUGFuEH0CyJbZYRM9GJYC6kE+hVjKKBwpmLGdzbcgUXWOhb6OAwSNd7//bUB0wIvRC9IdDqijEfLrXz2a7PVOnDQp6Pc/jz0G6ur555+fmmtj9YegfeYGMHn3HvqBdNiBErqo+AnpsIA18edsjLZaHluAceWY/oYDc3BwAFkQezq5QzQ5Yd1KXbKoqHDdunUdHR2qJhZNBDIyMkDxdHd3h97TJhRtweZ4V0CZx5u6XpAuW3CPB0+WxxawJFUcK/Om/Ew6rMCNdxu/yJnLWIgXoERpt9ttVzFnBj8EwiXd4bnjjq93dnT0meoA2FIASOQdd94pvaKxZMkSeeQcCOphZqvkO0VWyvUWDesglqQKZFyBK6FkFUuURjcFGPaAuqo6/l/SnViApmLFU66VLqcoCO/Yd19UTQXF1vLly4QMmevDSl8khquLCqDlKS5Hjhxxb1eVlt9gcazAAGZNfMBWH5fFgIKcKiuKN4NIMWGvRYGIKRJ4/4nfmpPHbY9hjTuc52d8Ux47hTPSo34UtSYFogDFLVTfQIb6i4XoVCZElIlnEXxiSUEhFJQNDQ2PPPJIYZ4P7nzjrX+cNlU592Xn9P+NGxd1hU/Gkg45WYGSeSEdrTRT9WFD/DFKxXoGsTh+HuruhGwqW2iGKcHAWLHYZR4escMsMSxlfSyaEjrP7Mvz+/2RrG8uOmrGpI265sqFv37kl1TM2zMmTpzYZ1qJgzN/SVqExQTFCq91bQ+KeVDEzjQ7KJeIsaxgJ8HwcBuiYuNS+Nalxf8IDj62iO450klt7NwyKAi9C38M/0gmdmmzkQX7w7AGhQK2to88iEVRkVyYQGgbMaYECuJIr/7KV77Sp9tA/hoaI+3FEAWz+bDixBNieQg7uoohlfUmq8j25hqieVceRgWuxIF1+y5RPNbHUWGk0FW5NdKVSBzvffetg7c6HhIDlgDBgVljf5KVdqP0skMw2qNW6+Cys68BIbNpY/FjXa+/ffj/WVk8sT8KVq/IfS4Jl1iZw9cfW4GDR3tXF78nRN6q0Sf2jthQMU/0xTpMvniR7rmY2hsJOQBRh9nT/KB02QRkJapIASGvsSlSIhHePfzVyCt5hiSg0xQ8zcJM44HYeZP5cIKV8SlrrYuIyJSekzXHnqAJ1uWs4F6FOl/YmJiWANa6RUwkWIYZwMnAXk50Bwt3LSrYIlS5/QV2nWTWeRc8ZKV9oQ+oUlcc/aWB3K7TGmO491M5j8q84oo2+W8iwuC/1xs+h3gSsTP4E4SJcy2FTDUFxFr9rB8OpAqqymzJ1LekywqYM9y+rW4eTahyEPMM7XIH2wMN4P2D33OQmwcHMKQOdz2PFZ0xsa6Q9LUAJ/5lvpehjJdumzjRVVCR9eBxaiDfbI6yAlZIEuLappqpTtrg7ENR78aago01vm2VV7AwXX5Q9YAygejjpdspR4ytMdgkJz7AN77naI97o2e0yp3vsO9EqoRcIWVZyXpzxIudEgRrG6qy5XE8eWXvZxBpZ9zTqzRurM/dUDFddAefiQg3RsuKXxUroLpQWIx5xJoUCcmeg/eZlU3bn7eqZLcpGg7NA2dSFYQszd8H9UHrTROEq4ri3VzvE/rDRUJGgnPGA4HkWsRSiaioqoR7sAbv6woZuQpSxYQ8R/0YQaB6+wEUggkGF90bRw8FniWidLYqHFBichQY412giNGizuPElVQpSLss+2lCNFuDPylDWw9OFItIgTzGQbY2fDQfVLgQmFPxwoVVEa6Jnywt/juyv+DOaTA9rD8jRTZOWcU2ELF4Y+UCIRu2gMu5dvGk35tNLs5lw41UQRhIhjZ3jLLUymrHp+GY0fTS+qJe/gkkuPSMEZ20jKQOtPa4aDhMDpllMe9KRoXIyfKYp4DP4V7KW8S3uBq4HEuaup9Vk+yvqcTpYl+p+0RxJVUAJNTFOf+pGaNZtJXp+yEa9LnBt9V9ek/r/aCxHO1UfgZCR8D/HO1o/Cw+qz+bcE0R+wOG1CTJmClzJkARBjUemzlbAnHIN3/8BXOlE7fx6RYzIiA+P2j6DtVtfQ6Ufozok5JQDnG98ozrWBB9YUnLi9/hupfZkXEsGoiVgyefK63JMy1KAG4PmfBWYBAt6/YXMTFmd+BHTUm7zqymhYxlsV/d5NSbGNPdGN04tZ6Ciek8/LFCTN15qWqaKjqbbUgVwwbhdEXRDqjfSy8XuM9bUq7XlOyj9hMFKvcMK6W103c1/aspVfZ1r7iDUso2VpcongEhgGgFUSczJ/zQlJhQSS5jXpk/6efcxYRmzpLLWu9zEv6YAqbIP+q/qpNgIWZH5VBlqS9msw1iprEhda4rrtF7FSaeaSvLirRv7n5jY830qiOPw62iPdgOYPhvqS9Eqj7A6BaB4ArzJ5vLVESxxyckX6uoNjL3QHBPs//5c91wxTp57Qm23abKBKOT54xcq/IxkMelnzvsjFmwAkWlVTMNrceZtIp+a6QlKeMW5byBSTdCSWIUh/jUs58nqjlwanvd59uNPaIR4az6DkcEyucleTs8JPqe1WCLBFjttrqV0m0bgyN1atqXp4/9pjnMwK1pYhsRd3ppbYkYlydizGoOYVhHPeqaaZVmJIMwuMhap4i1VIm5NezVqs93KeVE1Ikcyj4oLIwJpuq0id/OSbkdi4V/4VGQVMKuZ1Td3fKDZv9fQObMdafhFzI6OPePWDVjl1g8Nxrifs6f3zdH8/Saqy46CzlbllejgLzbrdK7BqJ9U02RA5EgxL8s92Bw3YdYEXOpgs8TZVhL94vvfHKvpYmukZChMz8Z/jddZlcLnIiacqB+VvgqFO6xHtcc+UurZjGsYoddezxdu3hB1h9wLGxeK4jsJ7oNkjZUFSGlF1sf4wpX4l6I0FW+MsyTYmcKCWL6MJOg+r8gde11eRWK5rLJAB4mMEXKdJo+wROmTziwwcinpv6PwjWbzQVJ473XIQdrO5lwTtp691AHGsM5YAloL5YXIkJtiBQoVdyDmGdBzp+RGHYcY80Se6kCIO3Ff5gsz6oOdJ4yjAZxALuqIq8xdQy6Jqr0DQAjflH2g4g63O9NLOVMAltqpyGuR95FPRYIRQ5yvKFymprULWLcDph4ctJuztDm9su0MSP2JeDZUHRwU9VCBSc5Wd/NLthPSHKgI+O6me+IyHIUXQwde2H/RUmKarvH4xSjyKcuy3nc0S4xVjHMRT03VufbrbqKVQsQSaNzr8h/UsHeWEuUIC66agAKmrwmv3asMp9zBaxr6RsfDJTEu0ZeN+td0BuO44ugUaPJNbYadQfQRt9to/FbbEKsUKQofHNDNrHflEEZIT3jrip4TiFxESlgMHRVH/Cq9eUXE28HGC5uV2UZCEQPZjwwOfUzF078iYPhi2cgWi2gll5sdsI4BEqWZXnvYzqCQC3Vqc4LDWMBfOSl2gXSaR0xSTjAAiPXlLxnVqjjlcMHVaokjO9ouLaNloOUKQRSMAbFBAFjlfPV+e9C4SO9XCHEiuOuFyunaSTJcfuIwfDq/A8ITolRFhIrosCjPjx0X7P/GQcywUgPCWSuKtoj3XHjXEjVKU4G9r5+cBVGGtjIjnduZpD6TMlN/ZfpE75ttjPFMv910A9fq70Rim3ptgtXoKhamL8xDflEk607hSUSirMXawo0u3NsTqH0Tlpe8nqcSr3+nEupOoVxwv/OjoO3i5m1OADGjCKKr6ifLtpYIblnZd6TNepLQrvEtpSRGO813/+J39E6Kv3I0BZelvUbZG0NsBBAIjH+ZssXjna9pSqahcg5A4woZZ5Mz4ULcp6UXnEmEaTqNBCYLv3oR63/dtT/GiZJzOCKSgyjR1PF5pmMYsY49nh4oH3OpAezRtyE42z7AxCk0up5VDmhMMXhSJlTLM3boaExCNvpwxYbDijvH76vuespU6k7gWI+Y9RdeZlfj0/GC0FiSVViwigvrSsWI98dK5sgOEApXpa/y4MyRfKGzxKi9kkClKtbq+dT0h2ce+gIzihanPt2kjbaZsudK4alygKm7b6hcqqiqWZrQ2ySJ3/0XYXpd4glQAS6WSnzIK5XHP9N7YnHTE+3cMZW5VcNgkYfwLBU2eCFsmIlqZe4bLYYDDhYUskof0nhVukxuAxLlR0431a90o+qxUbWop9g8MoUy4i1I6iBr8p7fqQy81yFcFiqbHOs9+87G7+rQLmYeFIFJiDVlbXT9kUw2gaBYamyDzcoYptqihlWVTHe61ymXx+iYxv3Xj3lzSTtArddC65JiBgZYmBVwZ41vurc9BswG6RxVOGgYjKo6BbMTf2XFVPrkrSscy5SwLCucsuL+/JVTTsnC3hQFmBcGeu5UoyPSKTSeFiq3EMZ6nxx3wzNk0ZQYNBiU8VJ6erll2b/8hyMkY/GsFTFCDEZIbClZiZlmCiBuBRDYpqDzpiCuX5ZztOZ3vnSP/EYlqrYItYlrm37n6pjv9F1pKguB1hL4JlYDEwj47Sr5k9+9NzW76wwLFXxASKVowb/k3tb7tFpikdVOQrYWpcs2MFCGVjigflZP5/oXWMuB5qALWQhGJaqwYBx2k3r3mu6s8OoVBRNDxhYCag0nUBpJoZeIMMIKAozqF/TRgZ620cnL/5Uzm9UlJL4aikkw1I1TOwZbq8aJvYMS9UwsWdYqoaJPZHsKjHbmmOxslHitbMNM/gISQFxECPwo8jDsLU+TOwZLgGHiT2WpOrKy6+wqNDgshtvvHHAzncLPn0Z/O17ghXtCFe8WrlKOuwAD7/88sulA+DoiT/8MTcrm1rejT08Yq0bc0h5zIgcFZddJuLtbDo7O8U/cOupH6PmHhehHtb3igGJEpLTsRR8rIVbQmJJqhrq6y226cJlFeX7RO8CR7lTsoKezc3NwYMgtbW1x48fl44wYGT0kIPSYQco8xsPnHHj0089VX/wgBJ+BVVfjsWN2jEnbEf9TdLlmjOkPxSNjY0QjWeLyoxp08G3IC9PuiEVCblw7lz4+K1bt+bnThVeHLUcann6yb92d8ndLv/w+OOTJprbPZgSAzkNlAW4siGZTr0jz7y36WDjcnOb556eHmeCZUmqFEKWLVo8o7jkpS1bhThzdOVlCy6YMHHu7DlwtqaqGk5lTZ5ytPVI8HqguKhIVVURSo48Hs9n1l7vy536q0d+CadaW1sDvQEI7qsvvwKSV+DLh2s44yuXryjMLxBfaH4kY/wEfXdL/YwNVdOZyHG9Gz9evLlqLuMdfl6zsT5rY3Uu5x1w5czpM7IumAThEbeZwNNmz5wFsTOtpKS8oqIwz/eD+7+Xk5UNgYRT8PxXX9qWPXkK+B87ctQwDAjn+vXr5c0AR8/u8XFOmcHW7StCXIcs/2LZbMx4u/EhZOe2wHsbG7I31xVAzDNG4ZpNtQUt/r9TIzB+7Lj77v3utOKS4Fe8+cZOeOPcWbMnQ4pyBAGYYh4ADXX1GOPJF0x69ulnCvJ8l158iXgz50/88U8QD1MmTWaGWLPoUGNTcUGhlBWEtm3bVtdQDwcBsfuAmY/NX49f7H95zTXX9OmbGSUln/ncjbk5OeJ1HP3ut7/bvXv3G9t3iIt7el7bvv3AgQPBkAxgx44dK1etYpylpKQEd42Dq265+QvBs5aAz4gKpAeEFQ4g8eDv17/6NdObHz96bPPmzcFjiDvfVLEaMeQkOIbf5AkTg2dAdIQP59kQU4x9+MGHkI3A5xt33gV/QXtDSsBZSGNxkYRu2j9bZy2cByhv37BvFvi8WJEPyQxpXVp2JWddnLHNleKNQSD2X375ZXhgfp5v7sxZRkBsdQzOe++91zzPu7u7wVkAgWS8pKAw6AlMKyySR6dhJ+n2Yz3bKdMrWn92sPP3IOIb983nlG7YX8gp31Sbz5hu0B4Iw/P7JkKQGOvasv8KCFxedk5wl+Ug7SfaHnzgx/DG17a9/IuHHoaDl1/a1tzYBKd8WTkQKzmmoANrVqyEv/CgKxZcLtzwIblT4d+J4yeAp+khzo4bM1acNdMCtCyIqaEbcC4zLR2iF54G8SmgbHpRMVwGaSeCZ9CpOblwGeQfOAn3wtMgqOAD4isebQJ6K3i8a9cuePK3v/Vvwmn63Pz5m4LHcLtwR8SSroInBWUWtA783bBhA+ibthNtmJA5s+d87rM3/ukPf4QcYK5KHYK+XRKJuVV68PiD999fsmRJW1tbe3v7vn37xNkzJnqL1R9VPAEhjaA0qpwEL4+ajBWMyJHxmRf1sNYe1rYw711qxhdE4sRJkw41H4JgQKJC8BT19FgU+M4xmaNrak5tqYpReeX+2265dcK4cFsjsRSyYGft3e833l845pt7Wv674eQTS4s3i4WHxOg8viy36uMj39t2sBBx7METArxVZz1X+V7kVNgioKTlYxACRXjFwoVwMHPOnEWLFsGBz+cDnWGeFPRFyIIFYjWOnTve+NEDDwRViG4WC4cOt3zj63dCUDFHrZ+0trS0iHMiglB1fV1D40FFFftCTpg4saGp8Zlnnnn2mWfg7A3XX3/RJRdff93aK6+88rZbbsEKgSwBl+Xn58M3XH/DDWLxAACj3l5zeXpwMm4E9R9CF1100YHGg00HD3Z0dIAgwX+pKSkQjXAEtweviYAlqRrAG2++ecN1a0eZTJg44Y3t22/74u1CROV5iZAS8Brge4q58y76xp13pmeIh2RkZgqv/sMZuQIS/27jvzIdlX/y0KyJ957e34uPa+p4ViXZXjLCS0ZCnApRxbikuNjQ5U5xjS2HCvJFwdpHZmbm9OnTDx48KAoOs8D9/eOPp6amwiWg54XxwdHmTaXr1q0zLxcCrvD0Q+1bMVJ9aXd/1PgrlZuBBMQSGt3TxzzIUToizEuye3CdRlJUMoK42WPC5PIrr/iXL34RDkA6RQRiEdRf/frX6enpcDx7xgwCMmTGKgRbhMQ8Fj+T+Z+69L5774WE3/PRR3/84x+ff+GFP/7pT2+9JbbdA/mGv1u2bp1ywQU//8Uv+mSjueXQ5EmTOOYQM0Etu6V0M7wUnrlnz560tDQIBia42+8Xo3HMIEXFdnsVvDuosfojo8AEysqgaRx8MqQ3HPTlyOBx8G//u/pfIxAr4otFMyjqxqA4FANxDT5UXIG7EEqCkpEhiGDwlNk9+LS+5wxw9vkEjwfg9/uTk5NTU0a0n+yQdr2QPJAuJhaL5gpEsrmqLZQ1KjxPfBn2Q8AQATlWOAGLixIE4g12gri9/7f0j5AzvvEsBlwATvgLPnAAQMxDODMyMuTZ4D+AWTL2r47AxXClELtTXx38wD5n8Jr+7wL/oHNAACI4I2BbqoYZJiqh8+4ww7hhWKqGiT3DUjVMrEHo/wN1A1Bw9EyDJAAAAABJRU5ErkJggg==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L107"/>
  <sheetViews>
    <sheetView tabSelected="1" topLeftCell="B83" zoomScaleNormal="100" workbookViewId="0">
      <selection activeCell="D86" sqref="D86"/>
    </sheetView>
  </sheetViews>
  <sheetFormatPr defaultColWidth="9.140625" defaultRowHeight="15"/>
  <cols>
    <col min="2" max="2" width="15.7109375" customWidth="1"/>
    <col min="3" max="7" width="10.5703125"/>
    <col min="8" max="8" width="18.140625" customWidth="1"/>
    <col min="9" max="9" width="11.28515625" customWidth="1"/>
    <col min="10" max="10" width="15.140625"/>
    <col min="11" max="11" width="14.28515625"/>
    <col min="12" max="12" width="16.5703125"/>
    <col min="13" max="13" width="12.85546875"/>
    <col min="14" max="14" width="12.140625"/>
    <col min="15" max="1027" width="10.5703125"/>
  </cols>
  <sheetData>
    <row r="2" spans="2:14">
      <c r="L2" s="27"/>
    </row>
    <row r="6" spans="2:14" ht="23.25">
      <c r="B6" s="26" t="s">
        <v>0</v>
      </c>
      <c r="C6" s="26"/>
    </row>
    <row r="7" spans="2:14" ht="15.75" thickBot="1">
      <c r="B7" s="1"/>
      <c r="C7" s="2"/>
      <c r="D7" s="1"/>
      <c r="E7" s="1"/>
      <c r="F7" s="1"/>
      <c r="G7" s="1"/>
      <c r="H7" s="1"/>
      <c r="I7" s="1"/>
    </row>
    <row r="8" spans="2:14">
      <c r="B8" s="63" t="s">
        <v>1</v>
      </c>
      <c r="C8" s="64"/>
      <c r="D8" s="64"/>
      <c r="E8" s="64"/>
      <c r="F8" s="64"/>
      <c r="G8" s="64"/>
      <c r="H8" s="64"/>
      <c r="I8" s="62"/>
      <c r="J8" s="13" t="s">
        <v>2</v>
      </c>
      <c r="K8" s="12"/>
      <c r="L8" s="21"/>
      <c r="M8" s="21"/>
      <c r="N8" s="22"/>
    </row>
    <row r="9" spans="2:14">
      <c r="B9" s="52"/>
      <c r="C9" s="53" t="s">
        <v>3</v>
      </c>
      <c r="D9" s="65"/>
      <c r="E9" s="65"/>
      <c r="F9" s="65"/>
      <c r="G9" s="65"/>
      <c r="H9" s="66"/>
      <c r="I9" s="54" t="s">
        <v>4</v>
      </c>
      <c r="J9" s="55" t="s">
        <v>5</v>
      </c>
      <c r="K9" s="56" t="s">
        <v>6</v>
      </c>
      <c r="L9" s="57" t="s">
        <v>7</v>
      </c>
      <c r="M9" s="58" t="s">
        <v>8</v>
      </c>
      <c r="N9" s="59" t="s">
        <v>9</v>
      </c>
    </row>
    <row r="10" spans="2:14">
      <c r="B10" s="60" t="s">
        <v>10</v>
      </c>
      <c r="C10" s="61">
        <v>4</v>
      </c>
      <c r="D10" s="1" t="s">
        <v>11</v>
      </c>
      <c r="E10" s="1"/>
      <c r="F10" s="1"/>
      <c r="G10" s="1"/>
      <c r="H10" s="46"/>
      <c r="I10" s="3">
        <v>4</v>
      </c>
      <c r="J10" s="2">
        <v>4</v>
      </c>
      <c r="K10" s="2">
        <v>4</v>
      </c>
      <c r="L10" s="24">
        <v>4</v>
      </c>
      <c r="M10" s="24">
        <v>4</v>
      </c>
      <c r="N10" s="40">
        <v>4</v>
      </c>
    </row>
    <row r="11" spans="2:14">
      <c r="B11" s="36" t="s">
        <v>10</v>
      </c>
      <c r="C11" s="30">
        <v>4</v>
      </c>
      <c r="D11" s="1" t="s">
        <v>12</v>
      </c>
      <c r="E11" s="1"/>
      <c r="F11" s="1"/>
      <c r="G11" s="1"/>
      <c r="H11" s="46"/>
      <c r="I11" s="3">
        <v>3</v>
      </c>
      <c r="J11" s="2">
        <v>3</v>
      </c>
      <c r="K11" s="2">
        <v>4</v>
      </c>
      <c r="L11" s="24">
        <v>4</v>
      </c>
      <c r="M11" s="24">
        <v>4</v>
      </c>
      <c r="N11" s="40">
        <v>4</v>
      </c>
    </row>
    <row r="12" spans="2:14">
      <c r="B12" s="36" t="s">
        <v>10</v>
      </c>
      <c r="C12" s="30">
        <v>4</v>
      </c>
      <c r="D12" s="1" t="s">
        <v>13</v>
      </c>
      <c r="E12" s="1"/>
      <c r="F12" s="1"/>
      <c r="G12" s="1"/>
      <c r="H12" s="46"/>
      <c r="I12" s="3">
        <v>3</v>
      </c>
      <c r="J12" s="2">
        <v>4</v>
      </c>
      <c r="K12" s="2">
        <v>4</v>
      </c>
      <c r="L12" s="24">
        <v>4</v>
      </c>
      <c r="M12" s="24">
        <v>4</v>
      </c>
      <c r="N12" s="40">
        <v>4</v>
      </c>
    </row>
    <row r="13" spans="2:14">
      <c r="B13" s="36" t="s">
        <v>10</v>
      </c>
      <c r="C13" s="29">
        <v>4</v>
      </c>
      <c r="D13" s="1" t="s">
        <v>14</v>
      </c>
      <c r="E13" s="1"/>
      <c r="F13" s="1"/>
      <c r="G13" s="1"/>
      <c r="H13" s="46"/>
      <c r="I13" s="3">
        <v>0</v>
      </c>
      <c r="J13" s="2">
        <v>2</v>
      </c>
      <c r="K13" s="2">
        <v>2</v>
      </c>
      <c r="L13" s="24">
        <v>2</v>
      </c>
      <c r="M13" s="24">
        <v>3</v>
      </c>
      <c r="N13" s="40">
        <v>4</v>
      </c>
    </row>
    <row r="14" spans="2:14">
      <c r="B14" s="36" t="s">
        <v>10</v>
      </c>
      <c r="C14" s="30">
        <v>4</v>
      </c>
      <c r="D14" s="1" t="s">
        <v>15</v>
      </c>
      <c r="E14" s="1"/>
      <c r="F14" s="1"/>
      <c r="G14" s="1"/>
      <c r="H14" s="46"/>
      <c r="I14" s="3">
        <v>4</v>
      </c>
      <c r="J14" s="2">
        <v>4</v>
      </c>
      <c r="K14" s="2">
        <v>4</v>
      </c>
      <c r="L14" s="24">
        <v>4</v>
      </c>
      <c r="M14" s="24">
        <v>4</v>
      </c>
      <c r="N14" s="40">
        <v>4</v>
      </c>
    </row>
    <row r="15" spans="2:14">
      <c r="B15" s="36" t="s">
        <v>10</v>
      </c>
      <c r="C15" s="30">
        <v>4</v>
      </c>
      <c r="D15" s="1" t="s">
        <v>16</v>
      </c>
      <c r="E15" s="1"/>
      <c r="F15" s="1"/>
      <c r="G15" s="1"/>
      <c r="H15" s="46"/>
      <c r="I15" s="3">
        <v>0</v>
      </c>
      <c r="J15" s="2">
        <v>3</v>
      </c>
      <c r="K15" s="2">
        <v>4</v>
      </c>
      <c r="L15" s="24">
        <v>4</v>
      </c>
      <c r="M15" s="24">
        <v>4</v>
      </c>
      <c r="N15" s="40">
        <v>4</v>
      </c>
    </row>
    <row r="16" spans="2:14">
      <c r="B16" s="36" t="s">
        <v>10</v>
      </c>
      <c r="C16" s="29">
        <v>4</v>
      </c>
      <c r="D16" s="1" t="s">
        <v>17</v>
      </c>
      <c r="E16" s="1"/>
      <c r="F16" s="1"/>
      <c r="G16" s="1"/>
      <c r="H16" s="46"/>
      <c r="I16" s="3">
        <v>4</v>
      </c>
      <c r="J16" s="2">
        <v>4</v>
      </c>
      <c r="K16" s="2">
        <v>4</v>
      </c>
      <c r="L16" s="24">
        <v>4</v>
      </c>
      <c r="M16" s="24">
        <v>4</v>
      </c>
      <c r="N16" s="40">
        <v>4</v>
      </c>
    </row>
    <row r="17" spans="2:14">
      <c r="B17" s="36" t="s">
        <v>10</v>
      </c>
      <c r="C17" s="29">
        <v>4</v>
      </c>
      <c r="D17" s="1" t="s">
        <v>18</v>
      </c>
      <c r="E17" s="1"/>
      <c r="F17" s="1"/>
      <c r="G17" s="1"/>
      <c r="H17" s="46"/>
      <c r="I17" s="3">
        <v>3</v>
      </c>
      <c r="J17" s="2">
        <v>3</v>
      </c>
      <c r="K17" s="2">
        <v>4</v>
      </c>
      <c r="L17" s="24">
        <v>4</v>
      </c>
      <c r="M17" s="24">
        <v>4</v>
      </c>
      <c r="N17" s="40">
        <v>4</v>
      </c>
    </row>
    <row r="18" spans="2:14">
      <c r="B18" s="36" t="s">
        <v>10</v>
      </c>
      <c r="C18" s="30">
        <v>4</v>
      </c>
      <c r="D18" s="1" t="s">
        <v>19</v>
      </c>
      <c r="E18" s="1"/>
      <c r="F18" s="1"/>
      <c r="G18" s="1"/>
      <c r="H18" s="46"/>
      <c r="I18" s="3">
        <v>0</v>
      </c>
      <c r="J18" s="2">
        <v>0</v>
      </c>
      <c r="K18" s="2">
        <v>0</v>
      </c>
      <c r="L18" s="24">
        <v>0</v>
      </c>
      <c r="M18" s="24">
        <v>0</v>
      </c>
      <c r="N18" s="40">
        <v>4</v>
      </c>
    </row>
    <row r="19" spans="2:14">
      <c r="B19" s="36" t="s">
        <v>10</v>
      </c>
      <c r="C19" s="30">
        <v>4</v>
      </c>
      <c r="D19" s="1" t="s">
        <v>20</v>
      </c>
      <c r="E19" s="1"/>
      <c r="F19" s="1"/>
      <c r="G19" s="1"/>
      <c r="H19" s="46"/>
      <c r="I19" s="3">
        <v>0</v>
      </c>
      <c r="J19" s="2">
        <v>2</v>
      </c>
      <c r="K19" s="2">
        <v>2</v>
      </c>
      <c r="L19" s="24">
        <v>3</v>
      </c>
      <c r="M19" s="24">
        <v>4</v>
      </c>
      <c r="N19" s="40">
        <v>4</v>
      </c>
    </row>
    <row r="20" spans="2:14">
      <c r="B20" s="36" t="s">
        <v>10</v>
      </c>
      <c r="C20" s="30">
        <v>4</v>
      </c>
      <c r="D20" s="1" t="s">
        <v>21</v>
      </c>
      <c r="E20" s="1"/>
      <c r="F20" s="1"/>
      <c r="G20" s="1"/>
      <c r="H20" s="46"/>
      <c r="I20" s="3">
        <v>4</v>
      </c>
      <c r="J20" s="2">
        <v>4</v>
      </c>
      <c r="K20" s="2">
        <v>4</v>
      </c>
      <c r="L20" s="24">
        <v>4</v>
      </c>
      <c r="M20" s="24">
        <v>4</v>
      </c>
      <c r="N20" s="40">
        <v>4</v>
      </c>
    </row>
    <row r="21" spans="2:14">
      <c r="B21" s="36" t="s">
        <v>10</v>
      </c>
      <c r="C21" s="30">
        <v>4</v>
      </c>
      <c r="D21" s="1" t="s">
        <v>22</v>
      </c>
      <c r="E21" s="1"/>
      <c r="F21" s="1"/>
      <c r="G21" s="1"/>
      <c r="H21" s="46"/>
      <c r="I21" s="3">
        <v>0</v>
      </c>
      <c r="J21" s="2">
        <v>0</v>
      </c>
      <c r="K21" s="2">
        <v>0</v>
      </c>
      <c r="L21" s="24">
        <v>0</v>
      </c>
      <c r="M21" s="24">
        <v>0</v>
      </c>
      <c r="N21" s="40">
        <v>0</v>
      </c>
    </row>
    <row r="22" spans="2:14">
      <c r="B22" s="37"/>
      <c r="C22" s="31">
        <f>SUM(C10:C21)</f>
        <v>48</v>
      </c>
      <c r="D22" s="4"/>
      <c r="E22" s="4"/>
      <c r="F22" s="4"/>
      <c r="G22" s="4"/>
      <c r="H22" s="47"/>
      <c r="I22" s="14">
        <f>SUM(I10:I21)/$C$22</f>
        <v>0.52083333333333337</v>
      </c>
      <c r="J22" s="14">
        <f t="shared" ref="J22:N22" si="0">SUM(J10:J21)/$C$22</f>
        <v>0.6875</v>
      </c>
      <c r="K22" s="14">
        <f t="shared" si="0"/>
        <v>0.75</v>
      </c>
      <c r="L22" s="14">
        <f t="shared" si="0"/>
        <v>0.77083333333333337</v>
      </c>
      <c r="M22" s="14">
        <f t="shared" si="0"/>
        <v>0.8125</v>
      </c>
      <c r="N22" s="14">
        <f t="shared" si="0"/>
        <v>0.91666666666666663</v>
      </c>
    </row>
    <row r="23" spans="2:14">
      <c r="B23" s="36" t="s">
        <v>23</v>
      </c>
      <c r="C23" s="29">
        <v>4</v>
      </c>
      <c r="D23" s="5" t="s">
        <v>24</v>
      </c>
      <c r="E23" s="5"/>
      <c r="F23" s="5"/>
      <c r="G23" s="5"/>
      <c r="H23" s="48"/>
      <c r="I23" s="9">
        <v>4</v>
      </c>
      <c r="J23" s="6">
        <v>4</v>
      </c>
      <c r="K23" s="6">
        <v>4</v>
      </c>
      <c r="L23" s="24">
        <v>4</v>
      </c>
      <c r="M23" s="24">
        <v>4</v>
      </c>
      <c r="N23" s="40">
        <v>4</v>
      </c>
    </row>
    <row r="24" spans="2:14">
      <c r="B24" s="36" t="s">
        <v>23</v>
      </c>
      <c r="C24" s="29">
        <v>4</v>
      </c>
      <c r="D24" s="1" t="s">
        <v>25</v>
      </c>
      <c r="E24" s="1"/>
      <c r="F24" s="1"/>
      <c r="G24" s="1"/>
      <c r="H24" s="46"/>
      <c r="I24" s="3">
        <v>4</v>
      </c>
      <c r="J24" s="2">
        <v>4</v>
      </c>
      <c r="K24" s="2">
        <v>4</v>
      </c>
      <c r="L24" s="24">
        <v>4</v>
      </c>
      <c r="M24" s="24">
        <v>4</v>
      </c>
      <c r="N24" s="40">
        <v>4</v>
      </c>
    </row>
    <row r="25" spans="2:14">
      <c r="B25" s="36" t="s">
        <v>23</v>
      </c>
      <c r="C25" s="29">
        <v>4</v>
      </c>
      <c r="D25" s="1" t="s">
        <v>26</v>
      </c>
      <c r="E25" s="1"/>
      <c r="F25" s="1"/>
      <c r="G25" s="1"/>
      <c r="H25" s="46"/>
      <c r="I25" s="3">
        <v>2</v>
      </c>
      <c r="J25" s="2">
        <v>3</v>
      </c>
      <c r="K25" s="2">
        <v>3</v>
      </c>
      <c r="L25" s="24">
        <v>4</v>
      </c>
      <c r="M25" s="24">
        <v>4</v>
      </c>
      <c r="N25" s="40">
        <v>4</v>
      </c>
    </row>
    <row r="26" spans="2:14">
      <c r="B26" s="36" t="s">
        <v>23</v>
      </c>
      <c r="C26" s="29">
        <v>4</v>
      </c>
      <c r="D26" s="1" t="s">
        <v>27</v>
      </c>
      <c r="E26" s="1"/>
      <c r="F26" s="1"/>
      <c r="G26" s="1"/>
      <c r="H26" s="46"/>
      <c r="I26" s="3">
        <v>4</v>
      </c>
      <c r="J26" s="2">
        <v>4</v>
      </c>
      <c r="K26" s="2">
        <v>4</v>
      </c>
      <c r="L26" s="24">
        <v>4</v>
      </c>
      <c r="M26" s="24">
        <v>4</v>
      </c>
      <c r="N26" s="40">
        <v>4</v>
      </c>
    </row>
    <row r="27" spans="2:14">
      <c r="B27" s="36" t="s">
        <v>23</v>
      </c>
      <c r="C27" s="29">
        <v>4</v>
      </c>
      <c r="D27" s="1" t="s">
        <v>28</v>
      </c>
      <c r="E27" s="1"/>
      <c r="F27" s="1"/>
      <c r="G27" s="1"/>
      <c r="H27" s="46"/>
      <c r="I27" s="3">
        <v>0</v>
      </c>
      <c r="J27" s="2">
        <v>2</v>
      </c>
      <c r="K27" s="2">
        <v>2</v>
      </c>
      <c r="L27" s="24">
        <v>2</v>
      </c>
      <c r="M27" s="24">
        <v>2</v>
      </c>
      <c r="N27" s="40">
        <v>2</v>
      </c>
    </row>
    <row r="28" spans="2:14">
      <c r="B28" s="36" t="s">
        <v>23</v>
      </c>
      <c r="C28" s="29">
        <v>4</v>
      </c>
      <c r="D28" s="1" t="s">
        <v>29</v>
      </c>
      <c r="E28" s="1"/>
      <c r="F28" s="1"/>
      <c r="G28" s="1"/>
      <c r="H28" s="46"/>
      <c r="I28" s="3">
        <v>0</v>
      </c>
      <c r="J28" s="2">
        <v>4</v>
      </c>
      <c r="K28" s="2">
        <v>4</v>
      </c>
      <c r="L28" s="24">
        <v>4</v>
      </c>
      <c r="M28" s="24">
        <v>4</v>
      </c>
      <c r="N28" s="40">
        <v>4</v>
      </c>
    </row>
    <row r="29" spans="2:14">
      <c r="B29" s="37"/>
      <c r="C29" s="31">
        <f>SUM(C23:C28)</f>
        <v>24</v>
      </c>
      <c r="D29" s="7" t="s">
        <v>30</v>
      </c>
      <c r="E29" s="7"/>
      <c r="F29" s="7"/>
      <c r="G29" s="7"/>
      <c r="H29" s="49"/>
      <c r="I29" s="15">
        <f>SUM(I23:I28)/$C$29</f>
        <v>0.58333333333333337</v>
      </c>
      <c r="J29" s="15">
        <f>SUM(J23:J28)/$C$29</f>
        <v>0.875</v>
      </c>
      <c r="K29" s="15">
        <f>SUM(K23:K28)/$C$29</f>
        <v>0.875</v>
      </c>
      <c r="L29" s="28">
        <f>SUM(L23:L28)/$C$29</f>
        <v>0.91666666666666663</v>
      </c>
      <c r="M29" s="28">
        <f>SUM(M23:M28)/$C$29</f>
        <v>0.91666666666666663</v>
      </c>
      <c r="N29" s="28">
        <f>SUM(N23:N28)/$C$29</f>
        <v>0.91666666666666663</v>
      </c>
    </row>
    <row r="30" spans="2:14">
      <c r="B30" s="36" t="s">
        <v>31</v>
      </c>
      <c r="C30" s="29">
        <v>4</v>
      </c>
      <c r="D30" s="5" t="s">
        <v>32</v>
      </c>
      <c r="E30" s="5"/>
      <c r="F30" s="5"/>
      <c r="G30" s="5"/>
      <c r="H30" s="48"/>
      <c r="I30" s="9">
        <v>2</v>
      </c>
      <c r="J30" s="6">
        <v>3</v>
      </c>
      <c r="K30" s="6">
        <v>4</v>
      </c>
      <c r="L30" s="24">
        <v>4</v>
      </c>
      <c r="M30" s="24">
        <v>4</v>
      </c>
      <c r="N30" s="40">
        <v>4</v>
      </c>
    </row>
    <row r="31" spans="2:14">
      <c r="B31" s="36" t="s">
        <v>31</v>
      </c>
      <c r="C31" s="29">
        <v>4</v>
      </c>
      <c r="D31" s="1" t="s">
        <v>33</v>
      </c>
      <c r="E31" s="1"/>
      <c r="F31" s="1"/>
      <c r="G31" s="1"/>
      <c r="H31" s="46"/>
      <c r="I31" s="3">
        <v>1</v>
      </c>
      <c r="J31" s="2">
        <v>1</v>
      </c>
      <c r="K31" s="2">
        <v>3</v>
      </c>
      <c r="L31" s="24">
        <v>3</v>
      </c>
      <c r="M31" s="24">
        <v>3</v>
      </c>
      <c r="N31" s="40">
        <v>4</v>
      </c>
    </row>
    <row r="32" spans="2:14">
      <c r="B32" s="36" t="s">
        <v>31</v>
      </c>
      <c r="C32" s="29">
        <v>4</v>
      </c>
      <c r="D32" s="1" t="s">
        <v>34</v>
      </c>
      <c r="E32" s="1"/>
      <c r="F32" s="1"/>
      <c r="G32" s="1"/>
      <c r="H32" s="46"/>
      <c r="I32" s="3">
        <v>3</v>
      </c>
      <c r="J32" s="2">
        <v>4</v>
      </c>
      <c r="K32" s="2">
        <v>4</v>
      </c>
      <c r="L32" s="24">
        <v>4</v>
      </c>
      <c r="M32" s="24">
        <v>4</v>
      </c>
      <c r="N32" s="40">
        <v>4</v>
      </c>
    </row>
    <row r="33" spans="2:14">
      <c r="B33" s="36" t="s">
        <v>31</v>
      </c>
      <c r="C33" s="29">
        <v>4</v>
      </c>
      <c r="D33" s="1" t="s">
        <v>35</v>
      </c>
      <c r="E33" s="1"/>
      <c r="F33" s="1"/>
      <c r="G33" s="1"/>
      <c r="H33" s="46"/>
      <c r="I33" s="3">
        <v>2</v>
      </c>
      <c r="J33" s="2">
        <v>3</v>
      </c>
      <c r="K33" s="2">
        <v>4</v>
      </c>
      <c r="L33" s="24">
        <v>4</v>
      </c>
      <c r="M33" s="24">
        <v>4</v>
      </c>
      <c r="N33" s="40">
        <v>4</v>
      </c>
    </row>
    <row r="34" spans="2:14">
      <c r="B34" s="36" t="s">
        <v>31</v>
      </c>
      <c r="C34" s="30">
        <v>4</v>
      </c>
      <c r="D34" s="1" t="s">
        <v>36</v>
      </c>
      <c r="E34" s="1"/>
      <c r="F34" s="1"/>
      <c r="G34" s="1"/>
      <c r="H34" s="46"/>
      <c r="I34" s="3">
        <v>4</v>
      </c>
      <c r="J34" s="2">
        <v>0</v>
      </c>
      <c r="K34" s="2">
        <v>2</v>
      </c>
      <c r="L34" s="24">
        <v>2</v>
      </c>
      <c r="M34" s="24">
        <v>2</v>
      </c>
      <c r="N34" s="40">
        <v>3</v>
      </c>
    </row>
    <row r="35" spans="2:14">
      <c r="B35" s="36" t="s">
        <v>31</v>
      </c>
      <c r="C35" s="30">
        <v>4</v>
      </c>
      <c r="D35" s="1" t="s">
        <v>37</v>
      </c>
      <c r="E35" s="1"/>
      <c r="F35" s="1"/>
      <c r="G35" s="1"/>
      <c r="H35" s="46"/>
      <c r="I35" s="3">
        <v>0</v>
      </c>
      <c r="J35" s="2"/>
      <c r="K35" s="2">
        <v>1</v>
      </c>
      <c r="L35" s="24">
        <v>1</v>
      </c>
      <c r="M35" s="24">
        <v>1</v>
      </c>
      <c r="N35" s="40">
        <v>2</v>
      </c>
    </row>
    <row r="36" spans="2:14">
      <c r="B36" s="36" t="s">
        <v>31</v>
      </c>
      <c r="C36" s="30">
        <v>4</v>
      </c>
      <c r="D36" s="1" t="s">
        <v>38</v>
      </c>
      <c r="E36" s="1"/>
      <c r="F36" s="1"/>
      <c r="G36" s="1"/>
      <c r="H36" s="46"/>
      <c r="I36" s="3">
        <v>4</v>
      </c>
      <c r="J36" s="2">
        <v>4</v>
      </c>
      <c r="K36" s="2">
        <v>4</v>
      </c>
      <c r="L36" s="24">
        <v>3</v>
      </c>
      <c r="M36" s="24">
        <v>3</v>
      </c>
      <c r="N36" s="40">
        <v>3</v>
      </c>
    </row>
    <row r="37" spans="2:14">
      <c r="B37" s="36" t="s">
        <v>31</v>
      </c>
      <c r="C37" s="29">
        <v>4</v>
      </c>
      <c r="D37" s="1" t="s">
        <v>39</v>
      </c>
      <c r="E37" s="1"/>
      <c r="F37" s="1"/>
      <c r="G37" s="1"/>
      <c r="H37" s="46"/>
      <c r="I37" s="3">
        <v>0</v>
      </c>
      <c r="J37" s="2">
        <v>2</v>
      </c>
      <c r="K37" s="2">
        <v>2</v>
      </c>
      <c r="L37" s="24">
        <v>2</v>
      </c>
      <c r="M37" s="24">
        <v>3</v>
      </c>
      <c r="N37" s="40">
        <v>4</v>
      </c>
    </row>
    <row r="38" spans="2:14">
      <c r="B38" s="36" t="s">
        <v>31</v>
      </c>
      <c r="C38" s="29">
        <v>4</v>
      </c>
      <c r="D38" s="1" t="s">
        <v>40</v>
      </c>
      <c r="E38" s="1"/>
      <c r="F38" s="1"/>
      <c r="G38" s="1"/>
      <c r="H38" s="46"/>
      <c r="I38" s="3">
        <v>1</v>
      </c>
      <c r="J38" s="2">
        <v>3</v>
      </c>
      <c r="K38" s="2">
        <v>4</v>
      </c>
      <c r="L38" s="24">
        <v>4</v>
      </c>
      <c r="M38" s="24">
        <v>4</v>
      </c>
      <c r="N38" s="40">
        <v>4</v>
      </c>
    </row>
    <row r="39" spans="2:14">
      <c r="B39" s="36" t="s">
        <v>31</v>
      </c>
      <c r="C39" s="29">
        <v>4</v>
      </c>
      <c r="D39" s="1" t="s">
        <v>41</v>
      </c>
      <c r="E39" s="1"/>
      <c r="F39" s="1"/>
      <c r="G39" s="1"/>
      <c r="H39" s="46"/>
      <c r="I39" s="3">
        <v>0</v>
      </c>
      <c r="J39" s="2">
        <v>3</v>
      </c>
      <c r="K39" s="2">
        <v>3</v>
      </c>
      <c r="L39" s="24">
        <v>4</v>
      </c>
      <c r="M39" s="24">
        <v>4</v>
      </c>
      <c r="N39" s="40">
        <v>4</v>
      </c>
    </row>
    <row r="40" spans="2:14">
      <c r="B40" s="36" t="s">
        <v>31</v>
      </c>
      <c r="C40" s="29">
        <v>4</v>
      </c>
      <c r="D40" s="23" t="s">
        <v>42</v>
      </c>
      <c r="E40" s="1"/>
      <c r="F40" s="1"/>
      <c r="G40" s="1"/>
      <c r="H40" s="46"/>
      <c r="I40" s="3">
        <v>0</v>
      </c>
      <c r="J40" s="2">
        <v>0</v>
      </c>
      <c r="K40" s="2">
        <v>2</v>
      </c>
      <c r="L40" s="24">
        <v>4</v>
      </c>
      <c r="M40" s="24">
        <v>4</v>
      </c>
      <c r="N40" s="40">
        <v>3</v>
      </c>
    </row>
    <row r="41" spans="2:14">
      <c r="B41" s="36" t="s">
        <v>31</v>
      </c>
      <c r="C41" s="29">
        <v>4</v>
      </c>
      <c r="D41" s="1" t="s">
        <v>43</v>
      </c>
      <c r="E41" s="1"/>
      <c r="F41" s="1"/>
      <c r="G41" s="1"/>
      <c r="H41" s="46"/>
      <c r="I41" s="3">
        <v>0</v>
      </c>
      <c r="J41" s="2">
        <v>1</v>
      </c>
      <c r="K41" s="2">
        <v>1</v>
      </c>
      <c r="L41" s="24">
        <v>0</v>
      </c>
      <c r="M41" s="24">
        <v>2</v>
      </c>
      <c r="N41" s="40">
        <v>3</v>
      </c>
    </row>
    <row r="42" spans="2:14">
      <c r="B42" s="36" t="s">
        <v>31</v>
      </c>
      <c r="C42" s="29">
        <v>4</v>
      </c>
      <c r="D42" s="1" t="s">
        <v>44</v>
      </c>
      <c r="E42" s="1"/>
      <c r="F42" s="1"/>
      <c r="G42" s="1"/>
      <c r="H42" s="46"/>
      <c r="I42" s="3">
        <v>0</v>
      </c>
      <c r="J42" s="2">
        <v>0</v>
      </c>
      <c r="K42" s="2">
        <v>0</v>
      </c>
      <c r="L42" s="24">
        <v>0</v>
      </c>
      <c r="M42" s="24">
        <v>4</v>
      </c>
      <c r="N42" s="40">
        <v>4</v>
      </c>
    </row>
    <row r="43" spans="2:14">
      <c r="B43" s="36" t="s">
        <v>31</v>
      </c>
      <c r="C43" s="29">
        <v>4</v>
      </c>
      <c r="D43" s="11" t="s">
        <v>45</v>
      </c>
      <c r="E43" s="1"/>
      <c r="F43" s="1"/>
      <c r="G43" s="1"/>
      <c r="H43" s="46"/>
      <c r="I43" s="3">
        <v>2</v>
      </c>
      <c r="J43" s="2">
        <v>3</v>
      </c>
      <c r="K43" s="2">
        <v>4</v>
      </c>
      <c r="L43" s="24">
        <v>4</v>
      </c>
      <c r="M43" s="24">
        <v>4</v>
      </c>
      <c r="N43" s="40">
        <v>4</v>
      </c>
    </row>
    <row r="44" spans="2:14">
      <c r="B44" s="36" t="s">
        <v>31</v>
      </c>
      <c r="C44" s="29">
        <v>4</v>
      </c>
      <c r="D44" s="11" t="s">
        <v>46</v>
      </c>
      <c r="E44" s="1"/>
      <c r="F44" s="1"/>
      <c r="G44" s="1"/>
      <c r="H44" s="46"/>
      <c r="I44" s="3">
        <v>0</v>
      </c>
      <c r="J44" s="2">
        <v>0</v>
      </c>
      <c r="K44" s="2">
        <v>2</v>
      </c>
      <c r="L44" s="24">
        <v>4</v>
      </c>
      <c r="M44" s="24">
        <v>4</v>
      </c>
      <c r="N44" s="40">
        <v>4</v>
      </c>
    </row>
    <row r="45" spans="2:14">
      <c r="B45" s="36" t="s">
        <v>31</v>
      </c>
      <c r="C45" s="29">
        <v>4</v>
      </c>
      <c r="D45" s="1" t="s">
        <v>47</v>
      </c>
      <c r="E45" s="1"/>
      <c r="F45" s="1"/>
      <c r="G45" s="1"/>
      <c r="H45" s="46"/>
      <c r="I45" s="3">
        <v>1</v>
      </c>
      <c r="J45" s="2">
        <v>2</v>
      </c>
      <c r="K45" s="2">
        <v>2</v>
      </c>
      <c r="L45" s="24">
        <v>4</v>
      </c>
      <c r="M45" s="24">
        <v>4</v>
      </c>
      <c r="N45" s="40">
        <v>4</v>
      </c>
    </row>
    <row r="46" spans="2:14">
      <c r="B46" s="37"/>
      <c r="C46" s="31">
        <f>SUM(C30:C45)</f>
        <v>64</v>
      </c>
      <c r="D46" s="7" t="s">
        <v>30</v>
      </c>
      <c r="E46" s="7"/>
      <c r="F46" s="7"/>
      <c r="G46" s="7"/>
      <c r="H46" s="49"/>
      <c r="I46" s="15">
        <f>SUM(I30:I45)/$C$46</f>
        <v>0.3125</v>
      </c>
      <c r="J46" s="15">
        <f>SUM(J30:J45)/$C$46</f>
        <v>0.453125</v>
      </c>
      <c r="K46" s="15">
        <f t="shared" ref="K46:N46" si="1">SUM(K30:K45)/$C$46</f>
        <v>0.65625</v>
      </c>
      <c r="L46" s="28">
        <f t="shared" si="1"/>
        <v>0.734375</v>
      </c>
      <c r="M46" s="28">
        <f t="shared" si="1"/>
        <v>0.84375</v>
      </c>
      <c r="N46" s="28">
        <f t="shared" si="1"/>
        <v>0.90625</v>
      </c>
    </row>
    <row r="47" spans="2:14" ht="28.35" customHeight="1">
      <c r="B47" s="36" t="s">
        <v>48</v>
      </c>
      <c r="C47" s="29">
        <v>4</v>
      </c>
      <c r="D47" s="67" t="s">
        <v>49</v>
      </c>
      <c r="E47" s="67"/>
      <c r="F47" s="67"/>
      <c r="G47" s="67"/>
      <c r="H47" s="68"/>
      <c r="I47" s="41">
        <v>4</v>
      </c>
      <c r="J47" s="6">
        <v>4</v>
      </c>
      <c r="K47" s="6">
        <v>4</v>
      </c>
      <c r="L47" s="24">
        <v>4</v>
      </c>
      <c r="M47" s="24">
        <v>4</v>
      </c>
      <c r="N47" s="40">
        <v>4</v>
      </c>
    </row>
    <row r="48" spans="2:14" ht="41.85" customHeight="1">
      <c r="B48" s="36" t="s">
        <v>48</v>
      </c>
      <c r="C48" s="29">
        <v>4</v>
      </c>
      <c r="D48" s="69" t="s">
        <v>50</v>
      </c>
      <c r="E48" s="69"/>
      <c r="F48" s="69"/>
      <c r="G48" s="69"/>
      <c r="H48" s="70"/>
      <c r="I48" s="42">
        <v>1</v>
      </c>
      <c r="J48" s="2">
        <v>3</v>
      </c>
      <c r="K48" s="2">
        <v>3</v>
      </c>
      <c r="L48" s="24">
        <v>4</v>
      </c>
      <c r="M48" s="24">
        <v>4</v>
      </c>
      <c r="N48" s="40">
        <v>4</v>
      </c>
    </row>
    <row r="49" spans="1:1026" ht="28.5" customHeight="1">
      <c r="B49" s="36" t="s">
        <v>48</v>
      </c>
      <c r="C49" s="32">
        <v>4</v>
      </c>
      <c r="D49" s="69" t="s">
        <v>51</v>
      </c>
      <c r="E49" s="69"/>
      <c r="F49" s="69"/>
      <c r="G49" s="69"/>
      <c r="H49" s="70"/>
      <c r="I49" s="42">
        <v>0</v>
      </c>
      <c r="J49" s="24">
        <v>1</v>
      </c>
      <c r="K49" s="24">
        <v>3</v>
      </c>
      <c r="L49" s="24">
        <v>4</v>
      </c>
      <c r="M49" s="24">
        <v>4</v>
      </c>
      <c r="N49" s="40">
        <v>4</v>
      </c>
    </row>
    <row r="50" spans="1:1026" ht="28.5" customHeight="1">
      <c r="B50" s="36" t="s">
        <v>48</v>
      </c>
      <c r="C50" s="29">
        <v>4</v>
      </c>
      <c r="D50" s="69" t="s">
        <v>52</v>
      </c>
      <c r="E50" s="69"/>
      <c r="F50" s="69"/>
      <c r="G50" s="69"/>
      <c r="H50" s="70"/>
      <c r="I50" s="42">
        <v>0</v>
      </c>
      <c r="J50" s="2">
        <v>1</v>
      </c>
      <c r="K50" s="2">
        <v>2</v>
      </c>
      <c r="L50" s="24">
        <v>3</v>
      </c>
      <c r="M50" s="24">
        <v>4</v>
      </c>
      <c r="N50" s="40">
        <v>4</v>
      </c>
    </row>
    <row r="51" spans="1:1026" ht="14.85" customHeight="1">
      <c r="B51" s="36" t="s">
        <v>48</v>
      </c>
      <c r="C51" s="29">
        <v>4</v>
      </c>
      <c r="D51" s="69" t="s">
        <v>53</v>
      </c>
      <c r="E51" s="69"/>
      <c r="F51" s="69"/>
      <c r="G51" s="69"/>
      <c r="H51" s="70"/>
      <c r="I51" s="42">
        <v>0</v>
      </c>
      <c r="J51" s="2">
        <v>2</v>
      </c>
      <c r="K51" s="2">
        <v>3</v>
      </c>
      <c r="L51" s="24">
        <v>4</v>
      </c>
      <c r="M51" s="24">
        <v>4</v>
      </c>
      <c r="N51" s="40">
        <v>4</v>
      </c>
    </row>
    <row r="52" spans="1:1026" ht="14.85" customHeight="1">
      <c r="B52" s="36" t="s">
        <v>48</v>
      </c>
      <c r="C52" s="30">
        <v>4</v>
      </c>
      <c r="D52" s="69" t="s">
        <v>54</v>
      </c>
      <c r="E52" s="69"/>
      <c r="F52" s="69"/>
      <c r="G52" s="69"/>
      <c r="H52" s="70"/>
      <c r="I52" s="42">
        <v>0</v>
      </c>
      <c r="J52" s="2">
        <v>0</v>
      </c>
      <c r="K52" s="2">
        <v>3</v>
      </c>
      <c r="L52" s="24">
        <v>4</v>
      </c>
      <c r="M52" s="24">
        <v>4</v>
      </c>
      <c r="N52" s="40">
        <v>4</v>
      </c>
    </row>
    <row r="53" spans="1:1026" ht="28.35" customHeight="1">
      <c r="B53" s="36" t="s">
        <v>48</v>
      </c>
      <c r="C53" s="30">
        <v>4</v>
      </c>
      <c r="D53" s="69" t="s">
        <v>55</v>
      </c>
      <c r="E53" s="69"/>
      <c r="F53" s="69"/>
      <c r="G53" s="69"/>
      <c r="H53" s="70"/>
      <c r="I53" s="42">
        <v>1</v>
      </c>
      <c r="J53" s="2">
        <v>2</v>
      </c>
      <c r="K53" s="2">
        <v>3</v>
      </c>
      <c r="L53" s="24">
        <v>4</v>
      </c>
      <c r="M53" s="24">
        <v>4</v>
      </c>
      <c r="N53" s="40">
        <v>4</v>
      </c>
    </row>
    <row r="54" spans="1:1026" ht="14.85" customHeight="1">
      <c r="B54" s="36" t="s">
        <v>48</v>
      </c>
      <c r="C54" s="29">
        <v>4</v>
      </c>
      <c r="D54" s="69" t="s">
        <v>56</v>
      </c>
      <c r="E54" s="69"/>
      <c r="F54" s="69"/>
      <c r="G54" s="69"/>
      <c r="H54" s="70"/>
      <c r="I54" s="42">
        <v>0</v>
      </c>
      <c r="J54" s="2">
        <v>1</v>
      </c>
      <c r="K54" s="2">
        <v>2</v>
      </c>
      <c r="L54" s="24">
        <v>4</v>
      </c>
      <c r="M54" s="24">
        <v>4</v>
      </c>
      <c r="N54" s="40">
        <v>4</v>
      </c>
    </row>
    <row r="55" spans="1:1026" ht="28.35" customHeight="1">
      <c r="B55" s="36" t="s">
        <v>48</v>
      </c>
      <c r="C55" s="30">
        <v>4</v>
      </c>
      <c r="D55" s="69" t="s">
        <v>57</v>
      </c>
      <c r="E55" s="69"/>
      <c r="F55" s="69"/>
      <c r="G55" s="69"/>
      <c r="H55" s="70"/>
      <c r="I55" s="42">
        <v>0</v>
      </c>
      <c r="J55" s="2">
        <v>0</v>
      </c>
      <c r="K55" s="2">
        <v>0</v>
      </c>
      <c r="L55" s="24">
        <v>3</v>
      </c>
      <c r="M55" s="24">
        <v>3</v>
      </c>
      <c r="N55" s="40">
        <v>3</v>
      </c>
    </row>
    <row r="56" spans="1:1026" ht="14.85" customHeight="1">
      <c r="B56" s="36" t="s">
        <v>48</v>
      </c>
      <c r="C56" s="30">
        <v>4</v>
      </c>
      <c r="D56" s="69" t="s">
        <v>58</v>
      </c>
      <c r="E56" s="69"/>
      <c r="F56" s="69"/>
      <c r="G56" s="69"/>
      <c r="H56" s="70"/>
      <c r="I56" s="42">
        <v>1</v>
      </c>
      <c r="J56" s="2">
        <v>2</v>
      </c>
      <c r="K56" s="2">
        <v>3</v>
      </c>
      <c r="L56" s="24">
        <v>4</v>
      </c>
      <c r="M56" s="24">
        <v>4</v>
      </c>
      <c r="N56" s="40">
        <v>4</v>
      </c>
    </row>
    <row r="57" spans="1:1026" ht="14.85" customHeight="1">
      <c r="B57" s="36" t="s">
        <v>48</v>
      </c>
      <c r="C57" s="30">
        <v>4</v>
      </c>
      <c r="D57" s="69" t="s">
        <v>59</v>
      </c>
      <c r="E57" s="69"/>
      <c r="F57" s="69"/>
      <c r="G57" s="69"/>
      <c r="H57" s="70"/>
      <c r="I57" s="42">
        <v>2</v>
      </c>
      <c r="J57" s="2">
        <v>3</v>
      </c>
      <c r="K57" s="2">
        <v>4</v>
      </c>
      <c r="L57" s="24">
        <v>4</v>
      </c>
      <c r="M57" s="24">
        <v>4</v>
      </c>
      <c r="N57" s="40">
        <v>4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1026" s="8" customFormat="1">
      <c r="A58" s="16"/>
      <c r="B58" s="38"/>
      <c r="C58" s="33">
        <f>SUM(C47:C57)</f>
        <v>44</v>
      </c>
      <c r="D58" s="18"/>
      <c r="E58" s="19"/>
      <c r="F58" s="19"/>
      <c r="G58" s="17"/>
      <c r="H58" s="50"/>
      <c r="I58" s="43">
        <f>SUM(I47:I57)/$C$58</f>
        <v>0.20454545454545456</v>
      </c>
      <c r="J58" s="43">
        <f t="shared" ref="J58:N58" si="2">SUM(J47:J57)/$C$58</f>
        <v>0.43181818181818182</v>
      </c>
      <c r="K58" s="43">
        <f t="shared" si="2"/>
        <v>0.68181818181818177</v>
      </c>
      <c r="L58" s="44">
        <f t="shared" ref="L58" si="3">SUM(L47:L57)/$C$58</f>
        <v>0.95454545454545459</v>
      </c>
      <c r="M58" s="44">
        <f t="shared" ref="M58" si="4">SUM(M47:M57)/$C$58</f>
        <v>0.97727272727272729</v>
      </c>
      <c r="N58" s="44">
        <f t="shared" ref="N58" si="5">SUM(N47:N57)/$C$58</f>
        <v>0.97727272727272729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AMJ58"/>
      <c r="AMK58"/>
      <c r="AML58"/>
    </row>
    <row r="59" spans="1:1026">
      <c r="B59" s="36" t="s">
        <v>60</v>
      </c>
      <c r="C59" s="29">
        <v>4</v>
      </c>
      <c r="D59" s="5" t="s">
        <v>61</v>
      </c>
      <c r="E59" s="5"/>
      <c r="F59" s="5"/>
      <c r="G59" s="5"/>
      <c r="H59" s="48"/>
      <c r="I59" s="9">
        <v>3</v>
      </c>
      <c r="J59" s="6">
        <v>4</v>
      </c>
      <c r="K59" s="6">
        <v>4</v>
      </c>
      <c r="L59" s="24">
        <v>4</v>
      </c>
      <c r="M59" s="24">
        <v>4</v>
      </c>
      <c r="N59" s="40">
        <v>4</v>
      </c>
    </row>
    <row r="60" spans="1:1026">
      <c r="B60" s="36" t="s">
        <v>60</v>
      </c>
      <c r="C60" s="29">
        <v>4</v>
      </c>
      <c r="D60" s="1" t="s">
        <v>62</v>
      </c>
      <c r="E60" s="1"/>
      <c r="F60" s="1"/>
      <c r="G60" s="1"/>
      <c r="H60" s="46"/>
      <c r="I60" s="3">
        <v>2</v>
      </c>
      <c r="J60" s="2">
        <v>4</v>
      </c>
      <c r="K60" s="2">
        <v>4</v>
      </c>
      <c r="L60" s="24">
        <v>4</v>
      </c>
      <c r="M60" s="24">
        <v>4</v>
      </c>
      <c r="N60" s="40">
        <v>4</v>
      </c>
    </row>
    <row r="61" spans="1:1026">
      <c r="B61" s="36" t="s">
        <v>60</v>
      </c>
      <c r="C61" s="29">
        <v>4</v>
      </c>
      <c r="D61" s="1" t="s">
        <v>63</v>
      </c>
      <c r="E61" s="1"/>
      <c r="F61" s="1"/>
      <c r="G61" s="1"/>
      <c r="H61" s="46"/>
      <c r="I61" s="3">
        <v>3</v>
      </c>
      <c r="J61" s="2">
        <v>3</v>
      </c>
      <c r="K61" s="2">
        <v>4</v>
      </c>
      <c r="L61" s="24">
        <v>4</v>
      </c>
      <c r="M61" s="24">
        <v>4</v>
      </c>
      <c r="N61" s="40">
        <v>4</v>
      </c>
    </row>
    <row r="62" spans="1:1026">
      <c r="B62" s="36" t="s">
        <v>60</v>
      </c>
      <c r="C62" s="29">
        <v>4</v>
      </c>
      <c r="D62" s="1" t="s">
        <v>64</v>
      </c>
      <c r="E62" s="1"/>
      <c r="F62" s="1"/>
      <c r="G62" s="1"/>
      <c r="H62" s="46"/>
      <c r="I62" s="3">
        <v>4</v>
      </c>
      <c r="J62" s="2">
        <v>3</v>
      </c>
      <c r="K62" s="2">
        <v>4</v>
      </c>
      <c r="L62" s="24">
        <v>4</v>
      </c>
      <c r="M62" s="24">
        <v>4</v>
      </c>
      <c r="N62" s="40">
        <v>4</v>
      </c>
    </row>
    <row r="63" spans="1:1026">
      <c r="B63" s="36" t="s">
        <v>60</v>
      </c>
      <c r="C63" s="29">
        <v>4</v>
      </c>
      <c r="D63" s="1" t="s">
        <v>65</v>
      </c>
      <c r="E63" s="1"/>
      <c r="F63" s="1"/>
      <c r="G63" s="1"/>
      <c r="H63" s="46"/>
      <c r="I63" s="3">
        <v>4</v>
      </c>
      <c r="J63" s="2">
        <v>4</v>
      </c>
      <c r="K63" s="2">
        <v>4</v>
      </c>
      <c r="L63" s="24">
        <v>4</v>
      </c>
      <c r="M63" s="24">
        <v>4</v>
      </c>
      <c r="N63" s="40">
        <v>4</v>
      </c>
    </row>
    <row r="64" spans="1:1026">
      <c r="B64" s="36" t="s">
        <v>60</v>
      </c>
      <c r="C64" s="30">
        <v>4</v>
      </c>
      <c r="D64" s="1" t="s">
        <v>66</v>
      </c>
      <c r="E64" s="1"/>
      <c r="F64" s="1"/>
      <c r="G64" s="1"/>
      <c r="H64" s="46"/>
      <c r="I64" s="3">
        <v>3</v>
      </c>
      <c r="J64" s="2">
        <v>3</v>
      </c>
      <c r="K64" s="2">
        <v>3</v>
      </c>
      <c r="L64" s="24">
        <v>4</v>
      </c>
      <c r="M64" s="24">
        <v>4</v>
      </c>
      <c r="N64" s="40">
        <v>4</v>
      </c>
    </row>
    <row r="65" spans="2:14">
      <c r="B65" s="36" t="s">
        <v>60</v>
      </c>
      <c r="C65" s="29">
        <v>4</v>
      </c>
      <c r="D65" s="1" t="s">
        <v>67</v>
      </c>
      <c r="E65" s="1"/>
      <c r="F65" s="1"/>
      <c r="G65" s="1"/>
      <c r="H65" s="46"/>
      <c r="I65" s="3">
        <v>1</v>
      </c>
      <c r="J65" s="2">
        <v>3</v>
      </c>
      <c r="K65" s="2">
        <v>4</v>
      </c>
      <c r="L65" s="24">
        <v>4</v>
      </c>
      <c r="M65" s="24">
        <v>4</v>
      </c>
      <c r="N65" s="40">
        <v>4</v>
      </c>
    </row>
    <row r="66" spans="2:14">
      <c r="B66" s="36" t="s">
        <v>60</v>
      </c>
      <c r="C66" s="29">
        <v>4</v>
      </c>
      <c r="D66" s="1" t="s">
        <v>68</v>
      </c>
      <c r="E66" s="1"/>
      <c r="F66" s="1"/>
      <c r="G66" s="1"/>
      <c r="H66" s="46"/>
      <c r="I66" s="3">
        <v>4</v>
      </c>
      <c r="J66" s="2">
        <v>4</v>
      </c>
      <c r="K66" s="2">
        <v>4</v>
      </c>
      <c r="L66" s="24">
        <v>4</v>
      </c>
      <c r="M66" s="24">
        <v>4</v>
      </c>
      <c r="N66" s="40">
        <v>4</v>
      </c>
    </row>
    <row r="67" spans="2:14">
      <c r="B67" s="36" t="s">
        <v>60</v>
      </c>
      <c r="C67" s="29">
        <v>4</v>
      </c>
      <c r="D67" s="1" t="s">
        <v>69</v>
      </c>
      <c r="E67" s="1"/>
      <c r="F67" s="1"/>
      <c r="G67" s="1"/>
      <c r="H67" s="46"/>
      <c r="I67" s="3">
        <v>2</v>
      </c>
      <c r="J67" s="2">
        <v>3</v>
      </c>
      <c r="K67" s="2">
        <v>4</v>
      </c>
      <c r="L67" s="24">
        <v>4</v>
      </c>
      <c r="M67" s="24">
        <v>4</v>
      </c>
      <c r="N67" s="40">
        <v>4</v>
      </c>
    </row>
    <row r="68" spans="2:14">
      <c r="B68" s="36" t="s">
        <v>60</v>
      </c>
      <c r="C68" s="29">
        <v>4</v>
      </c>
      <c r="D68" s="1" t="s">
        <v>70</v>
      </c>
      <c r="E68" s="1"/>
      <c r="F68" s="1"/>
      <c r="G68" s="1"/>
      <c r="H68" s="46"/>
      <c r="I68" s="3">
        <v>1</v>
      </c>
      <c r="J68" s="2">
        <v>1</v>
      </c>
      <c r="K68" s="2">
        <v>3</v>
      </c>
      <c r="L68" s="24">
        <v>4</v>
      </c>
      <c r="M68" s="24">
        <v>4</v>
      </c>
      <c r="N68" s="40">
        <v>4</v>
      </c>
    </row>
    <row r="69" spans="2:14">
      <c r="B69" s="37"/>
      <c r="C69" s="31">
        <f>SUM(C59:C68)</f>
        <v>40</v>
      </c>
      <c r="D69" s="7"/>
      <c r="E69" s="7"/>
      <c r="F69" s="7"/>
      <c r="G69" s="7"/>
      <c r="H69" s="49"/>
      <c r="I69" s="15">
        <f>SUM(I59:I68)/$C$69</f>
        <v>0.67500000000000004</v>
      </c>
      <c r="J69" s="15">
        <f>SUM(J59:J68)/$C$69</f>
        <v>0.8</v>
      </c>
      <c r="K69" s="15">
        <f>SUM(K59:K68)/$C$69</f>
        <v>0.95</v>
      </c>
      <c r="L69" s="28">
        <f>SUM(L59:L68)/$C$69</f>
        <v>1</v>
      </c>
      <c r="M69" s="28">
        <f>SUM(M59:M68)/$C$69</f>
        <v>1</v>
      </c>
      <c r="N69" s="28">
        <f>SUM(N59:N68)/$C$69</f>
        <v>1</v>
      </c>
    </row>
    <row r="70" spans="2:14">
      <c r="B70" s="36" t="s">
        <v>71</v>
      </c>
      <c r="C70" s="29">
        <v>4</v>
      </c>
      <c r="D70" s="5" t="s">
        <v>72</v>
      </c>
      <c r="E70" s="5"/>
      <c r="F70" s="5"/>
      <c r="G70" s="5"/>
      <c r="H70" s="48"/>
      <c r="I70" s="9">
        <v>2</v>
      </c>
      <c r="J70" s="6">
        <v>3</v>
      </c>
      <c r="K70" s="6">
        <v>3</v>
      </c>
      <c r="L70" s="24">
        <v>4</v>
      </c>
      <c r="M70" s="24">
        <v>4</v>
      </c>
      <c r="N70" s="40">
        <v>4</v>
      </c>
    </row>
    <row r="71" spans="2:14">
      <c r="B71" s="36" t="s">
        <v>71</v>
      </c>
      <c r="C71" s="30">
        <v>4</v>
      </c>
      <c r="D71" s="1" t="s">
        <v>73</v>
      </c>
      <c r="E71" s="1"/>
      <c r="F71" s="1"/>
      <c r="G71" s="1"/>
      <c r="H71" s="46"/>
      <c r="I71" s="3">
        <v>4</v>
      </c>
      <c r="J71" s="2">
        <v>4</v>
      </c>
      <c r="K71" s="2">
        <v>4</v>
      </c>
      <c r="L71" s="24">
        <v>4</v>
      </c>
      <c r="M71" s="24">
        <v>4</v>
      </c>
      <c r="N71" s="40">
        <v>4</v>
      </c>
    </row>
    <row r="72" spans="2:14">
      <c r="B72" s="36" t="s">
        <v>71</v>
      </c>
      <c r="C72" s="30">
        <v>4</v>
      </c>
      <c r="D72" s="1" t="s">
        <v>74</v>
      </c>
      <c r="E72" s="1"/>
      <c r="F72" s="1"/>
      <c r="G72" s="1"/>
      <c r="H72" s="46"/>
      <c r="I72" s="3">
        <v>4</v>
      </c>
      <c r="J72" s="2">
        <v>4</v>
      </c>
      <c r="K72" s="2">
        <v>4</v>
      </c>
      <c r="L72" s="24">
        <v>4</v>
      </c>
      <c r="M72" s="24">
        <v>4</v>
      </c>
      <c r="N72" s="40">
        <v>4</v>
      </c>
    </row>
    <row r="73" spans="2:14">
      <c r="B73" s="36" t="s">
        <v>71</v>
      </c>
      <c r="C73" s="29">
        <v>4</v>
      </c>
      <c r="D73" s="1" t="s">
        <v>75</v>
      </c>
      <c r="E73" s="1"/>
      <c r="F73" s="1"/>
      <c r="G73" s="1"/>
      <c r="H73" s="46"/>
      <c r="I73" s="3">
        <v>4</v>
      </c>
      <c r="J73" s="2">
        <v>4</v>
      </c>
      <c r="K73" s="2">
        <v>4</v>
      </c>
      <c r="L73" s="24">
        <v>4</v>
      </c>
      <c r="M73" s="24">
        <v>4</v>
      </c>
      <c r="N73" s="40">
        <v>4</v>
      </c>
    </row>
    <row r="74" spans="2:14">
      <c r="B74" s="36" t="s">
        <v>71</v>
      </c>
      <c r="C74" s="29">
        <v>4</v>
      </c>
      <c r="D74" s="1" t="s">
        <v>76</v>
      </c>
      <c r="E74" s="1"/>
      <c r="F74" s="1"/>
      <c r="G74" s="1"/>
      <c r="H74" s="46"/>
      <c r="I74" s="3">
        <v>4</v>
      </c>
      <c r="J74" s="2">
        <v>4</v>
      </c>
      <c r="K74" s="2">
        <v>4</v>
      </c>
      <c r="L74" s="24">
        <v>4</v>
      </c>
      <c r="M74" s="24">
        <v>4</v>
      </c>
      <c r="N74" s="40">
        <v>4</v>
      </c>
    </row>
    <row r="75" spans="2:14">
      <c r="B75" s="37"/>
      <c r="C75" s="31">
        <f>SUM(C70:C74)</f>
        <v>20</v>
      </c>
      <c r="D75" s="4"/>
      <c r="E75" s="4"/>
      <c r="F75" s="4"/>
      <c r="G75" s="4"/>
      <c r="H75" s="47"/>
      <c r="I75" s="14">
        <f>SUM(I70:I74)/$C$75</f>
        <v>0.9</v>
      </c>
      <c r="J75" s="14">
        <f>SUM(J70:J74)/$C$75</f>
        <v>0.95</v>
      </c>
      <c r="K75" s="14">
        <f t="shared" ref="K75:N75" si="6">SUM(K70:K74)/$C$75</f>
        <v>0.95</v>
      </c>
      <c r="L75" s="14">
        <f t="shared" si="6"/>
        <v>1</v>
      </c>
      <c r="M75" s="14">
        <f t="shared" si="6"/>
        <v>1</v>
      </c>
      <c r="N75" s="14">
        <f t="shared" si="6"/>
        <v>1</v>
      </c>
    </row>
    <row r="76" spans="2:14">
      <c r="B76" s="36" t="s">
        <v>77</v>
      </c>
      <c r="C76" s="29">
        <v>4</v>
      </c>
      <c r="D76" s="5" t="s">
        <v>78</v>
      </c>
      <c r="E76" s="5"/>
      <c r="F76" s="5"/>
      <c r="G76" s="5"/>
      <c r="H76" s="48"/>
      <c r="I76" s="9">
        <v>3</v>
      </c>
      <c r="J76" s="6">
        <v>4</v>
      </c>
      <c r="K76" s="6">
        <v>4</v>
      </c>
      <c r="L76" s="24">
        <v>4</v>
      </c>
      <c r="M76" s="24">
        <v>4</v>
      </c>
      <c r="N76" s="40">
        <v>4</v>
      </c>
    </row>
    <row r="77" spans="2:14">
      <c r="B77" s="36" t="s">
        <v>77</v>
      </c>
      <c r="C77" s="29">
        <v>4</v>
      </c>
      <c r="D77" s="1" t="s">
        <v>79</v>
      </c>
      <c r="E77" s="1"/>
      <c r="F77" s="1"/>
      <c r="G77" s="1"/>
      <c r="H77" s="46"/>
      <c r="I77" s="3">
        <v>3</v>
      </c>
      <c r="J77" s="2">
        <v>4</v>
      </c>
      <c r="K77" s="2">
        <v>4</v>
      </c>
      <c r="L77" s="24">
        <v>4</v>
      </c>
      <c r="M77" s="24">
        <v>4</v>
      </c>
      <c r="N77" s="40">
        <v>4</v>
      </c>
    </row>
    <row r="78" spans="2:14">
      <c r="B78" s="36" t="s">
        <v>77</v>
      </c>
      <c r="C78" s="30">
        <v>4</v>
      </c>
      <c r="D78" s="1" t="s">
        <v>80</v>
      </c>
      <c r="E78" s="1"/>
      <c r="F78" s="1"/>
      <c r="G78" s="1"/>
      <c r="H78" s="46"/>
      <c r="I78" s="3">
        <v>0</v>
      </c>
      <c r="J78" s="2">
        <v>4</v>
      </c>
      <c r="K78" s="2">
        <v>4</v>
      </c>
      <c r="L78" s="24">
        <v>4</v>
      </c>
      <c r="M78" s="24">
        <v>4</v>
      </c>
      <c r="N78" s="40">
        <v>4</v>
      </c>
    </row>
    <row r="79" spans="2:14">
      <c r="B79" s="36" t="s">
        <v>77</v>
      </c>
      <c r="C79" s="29">
        <v>4</v>
      </c>
      <c r="D79" s="1" t="s">
        <v>81</v>
      </c>
      <c r="E79" s="1"/>
      <c r="F79" s="1"/>
      <c r="G79" s="1"/>
      <c r="H79" s="46"/>
      <c r="I79" s="3">
        <v>3</v>
      </c>
      <c r="J79" s="2">
        <v>3</v>
      </c>
      <c r="K79" s="2">
        <v>4</v>
      </c>
      <c r="L79" s="24">
        <v>4</v>
      </c>
      <c r="M79" s="24">
        <v>4</v>
      </c>
      <c r="N79" s="40">
        <v>4</v>
      </c>
    </row>
    <row r="80" spans="2:14">
      <c r="B80" s="36" t="s">
        <v>77</v>
      </c>
      <c r="C80" s="29">
        <v>4</v>
      </c>
      <c r="D80" s="1" t="s">
        <v>82</v>
      </c>
      <c r="E80" s="1"/>
      <c r="F80" s="1"/>
      <c r="G80" s="1"/>
      <c r="H80" s="46"/>
      <c r="I80" s="3">
        <v>4</v>
      </c>
      <c r="J80" s="2">
        <v>4</v>
      </c>
      <c r="K80" s="2">
        <v>4</v>
      </c>
      <c r="L80" s="24">
        <v>4</v>
      </c>
      <c r="M80" s="24">
        <v>4</v>
      </c>
      <c r="N80" s="40">
        <v>4</v>
      </c>
    </row>
    <row r="81" spans="2:14">
      <c r="B81" s="36" t="s">
        <v>77</v>
      </c>
      <c r="C81" s="29">
        <v>4</v>
      </c>
      <c r="D81" s="1" t="s">
        <v>83</v>
      </c>
      <c r="E81" s="1"/>
      <c r="F81" s="1"/>
      <c r="G81" s="1"/>
      <c r="H81" s="46"/>
      <c r="I81" s="3">
        <v>3</v>
      </c>
      <c r="J81" s="2">
        <v>4</v>
      </c>
      <c r="K81" s="2">
        <v>4</v>
      </c>
      <c r="L81" s="24">
        <v>4</v>
      </c>
      <c r="M81" s="24">
        <v>4</v>
      </c>
      <c r="N81" s="40">
        <v>4</v>
      </c>
    </row>
    <row r="82" spans="2:14">
      <c r="B82" s="36" t="s">
        <v>77</v>
      </c>
      <c r="C82" s="29">
        <v>4</v>
      </c>
      <c r="D82" s="11" t="s">
        <v>84</v>
      </c>
      <c r="E82" s="1"/>
      <c r="F82" s="1"/>
      <c r="G82" s="1"/>
      <c r="H82" s="46"/>
      <c r="I82" s="3">
        <v>3</v>
      </c>
      <c r="J82" s="2">
        <v>3</v>
      </c>
      <c r="K82" s="2">
        <v>4</v>
      </c>
      <c r="L82" s="24">
        <v>4</v>
      </c>
      <c r="M82" s="24">
        <v>4</v>
      </c>
      <c r="N82" s="40">
        <v>4</v>
      </c>
    </row>
    <row r="83" spans="2:14">
      <c r="B83" s="37"/>
      <c r="C83" s="31">
        <f>SUM(C76:C82)</f>
        <v>28</v>
      </c>
      <c r="D83" s="7"/>
      <c r="E83" s="7"/>
      <c r="F83" s="7"/>
      <c r="G83" s="7"/>
      <c r="H83" s="49"/>
      <c r="I83" s="15">
        <f>SUM(I76:I82)/$C$83</f>
        <v>0.6785714285714286</v>
      </c>
      <c r="J83" s="15">
        <f>SUM(J76:J82)/$C$83</f>
        <v>0.9285714285714286</v>
      </c>
      <c r="K83" s="15">
        <f>SUM(K76:K82)/$C$83</f>
        <v>1</v>
      </c>
      <c r="L83" s="28">
        <f>SUM(L76:L82)/$C$83</f>
        <v>1</v>
      </c>
      <c r="M83" s="28">
        <f>SUM(M76:M82)/$C$83</f>
        <v>1</v>
      </c>
      <c r="N83" s="28">
        <f>SUM(N76:N82)/$C$83</f>
        <v>1</v>
      </c>
    </row>
    <row r="84" spans="2:14">
      <c r="B84" s="36" t="s">
        <v>85</v>
      </c>
      <c r="C84" s="30">
        <v>4</v>
      </c>
      <c r="D84" s="5" t="s">
        <v>86</v>
      </c>
      <c r="E84" s="5"/>
      <c r="F84" s="5"/>
      <c r="G84" s="5"/>
      <c r="H84" s="48"/>
      <c r="I84" s="9">
        <v>0</v>
      </c>
      <c r="J84" s="6">
        <v>3</v>
      </c>
      <c r="K84" s="6">
        <v>4</v>
      </c>
      <c r="L84" s="24">
        <v>4</v>
      </c>
      <c r="M84" s="24">
        <v>4</v>
      </c>
      <c r="N84" s="40">
        <v>4</v>
      </c>
    </row>
    <row r="85" spans="2:14">
      <c r="B85" s="36" t="s">
        <v>85</v>
      </c>
      <c r="C85" s="30">
        <v>4</v>
      </c>
      <c r="D85" s="1" t="s">
        <v>87</v>
      </c>
      <c r="E85" s="1"/>
      <c r="F85" s="1"/>
      <c r="G85" s="1"/>
      <c r="H85" s="46"/>
      <c r="I85" s="3">
        <v>0</v>
      </c>
      <c r="J85" s="2">
        <v>0</v>
      </c>
      <c r="K85" s="2">
        <v>0</v>
      </c>
      <c r="L85" s="24">
        <v>3</v>
      </c>
      <c r="M85" s="24">
        <v>4</v>
      </c>
      <c r="N85" s="40">
        <v>4</v>
      </c>
    </row>
    <row r="86" spans="2:14">
      <c r="B86" s="36" t="s">
        <v>85</v>
      </c>
      <c r="C86" s="30">
        <v>4</v>
      </c>
      <c r="D86" s="1" t="s">
        <v>88</v>
      </c>
      <c r="E86" s="1"/>
      <c r="F86" s="1"/>
      <c r="G86" s="1"/>
      <c r="H86" s="46"/>
      <c r="I86" s="3">
        <v>4</v>
      </c>
      <c r="J86" s="2">
        <v>4</v>
      </c>
      <c r="K86" s="2">
        <v>4</v>
      </c>
      <c r="L86" s="24">
        <v>4</v>
      </c>
      <c r="M86" s="24">
        <v>4</v>
      </c>
      <c r="N86" s="40">
        <v>4</v>
      </c>
    </row>
    <row r="87" spans="2:14">
      <c r="B87" s="36" t="s">
        <v>85</v>
      </c>
      <c r="C87" s="30">
        <v>4</v>
      </c>
      <c r="D87" s="1" t="s">
        <v>89</v>
      </c>
      <c r="E87" s="1"/>
      <c r="F87" s="1"/>
      <c r="G87" s="1"/>
      <c r="H87" s="46"/>
      <c r="I87" s="3">
        <v>0</v>
      </c>
      <c r="J87" s="2">
        <v>0</v>
      </c>
      <c r="K87" s="2">
        <v>0</v>
      </c>
      <c r="L87" s="24">
        <v>3</v>
      </c>
      <c r="M87" s="24">
        <v>4</v>
      </c>
      <c r="N87" s="40">
        <v>4</v>
      </c>
    </row>
    <row r="88" spans="2:14">
      <c r="B88" s="36" t="s">
        <v>85</v>
      </c>
      <c r="C88" s="30">
        <v>4</v>
      </c>
      <c r="D88" s="1" t="s">
        <v>44</v>
      </c>
      <c r="E88" s="1"/>
      <c r="F88" s="1"/>
      <c r="G88" s="1"/>
      <c r="H88" s="46"/>
      <c r="I88" s="3">
        <v>0</v>
      </c>
      <c r="J88" s="2">
        <v>0</v>
      </c>
      <c r="K88" s="2">
        <v>0</v>
      </c>
      <c r="L88" s="24">
        <v>0</v>
      </c>
      <c r="M88" s="24">
        <v>4</v>
      </c>
      <c r="N88" s="40">
        <v>4</v>
      </c>
    </row>
    <row r="89" spans="2:14">
      <c r="B89" s="36" t="s">
        <v>85</v>
      </c>
      <c r="C89" s="30">
        <v>4</v>
      </c>
      <c r="D89" s="23" t="s">
        <v>90</v>
      </c>
      <c r="E89" s="1"/>
      <c r="F89" s="1"/>
      <c r="G89" s="1"/>
      <c r="H89" s="46"/>
      <c r="I89" s="3">
        <v>0</v>
      </c>
      <c r="J89" s="2">
        <v>1</v>
      </c>
      <c r="K89" s="2">
        <v>4</v>
      </c>
      <c r="L89" s="24">
        <v>4</v>
      </c>
      <c r="M89" s="24">
        <v>4</v>
      </c>
      <c r="N89" s="40">
        <v>4</v>
      </c>
    </row>
    <row r="90" spans="2:14">
      <c r="B90" s="36" t="s">
        <v>85</v>
      </c>
      <c r="C90" s="30">
        <v>4</v>
      </c>
      <c r="D90" s="1" t="s">
        <v>91</v>
      </c>
      <c r="E90" s="1"/>
      <c r="F90" s="1"/>
      <c r="G90" s="1"/>
      <c r="H90" s="46"/>
      <c r="I90" s="3">
        <v>0</v>
      </c>
      <c r="J90" s="2">
        <v>0</v>
      </c>
      <c r="K90" s="2">
        <v>3</v>
      </c>
      <c r="L90" s="24">
        <v>4</v>
      </c>
      <c r="M90" s="24">
        <v>4</v>
      </c>
      <c r="N90" s="40">
        <v>4</v>
      </c>
    </row>
    <row r="91" spans="2:14">
      <c r="B91" s="36" t="s">
        <v>85</v>
      </c>
      <c r="C91" s="30">
        <v>4</v>
      </c>
      <c r="D91" s="1" t="s">
        <v>92</v>
      </c>
      <c r="E91" s="1"/>
      <c r="F91" s="1"/>
      <c r="G91" s="1"/>
      <c r="H91" s="46"/>
      <c r="I91" s="3">
        <v>0</v>
      </c>
      <c r="J91" s="2">
        <v>4</v>
      </c>
      <c r="K91" s="2">
        <v>4</v>
      </c>
      <c r="L91" s="24">
        <v>4</v>
      </c>
      <c r="M91" s="24">
        <v>4</v>
      </c>
      <c r="N91" s="40">
        <v>4</v>
      </c>
    </row>
    <row r="92" spans="2:14">
      <c r="B92" s="36" t="s">
        <v>85</v>
      </c>
      <c r="C92" s="30">
        <v>4</v>
      </c>
      <c r="D92" s="1" t="s">
        <v>93</v>
      </c>
      <c r="E92" s="1"/>
      <c r="F92" s="1"/>
      <c r="G92" s="1"/>
      <c r="H92" s="46"/>
      <c r="I92" s="3">
        <v>0</v>
      </c>
      <c r="J92" s="2">
        <v>0</v>
      </c>
      <c r="K92" s="2">
        <v>0</v>
      </c>
      <c r="L92" s="24">
        <v>3</v>
      </c>
      <c r="M92" s="24">
        <v>4</v>
      </c>
      <c r="N92" s="40">
        <v>4</v>
      </c>
    </row>
    <row r="93" spans="2:14">
      <c r="B93" s="36" t="s">
        <v>85</v>
      </c>
      <c r="C93" s="30">
        <v>4</v>
      </c>
      <c r="D93" s="1" t="s">
        <v>94</v>
      </c>
      <c r="E93" s="1"/>
      <c r="F93" s="1"/>
      <c r="G93" s="1"/>
      <c r="H93" s="46"/>
      <c r="I93" s="3">
        <v>0</v>
      </c>
      <c r="J93" s="2">
        <v>1</v>
      </c>
      <c r="K93" s="2">
        <v>2</v>
      </c>
      <c r="L93" s="24">
        <v>4</v>
      </c>
      <c r="M93" s="24">
        <v>4</v>
      </c>
      <c r="N93" s="40">
        <v>4</v>
      </c>
    </row>
    <row r="94" spans="2:14">
      <c r="B94" s="36" t="s">
        <v>85</v>
      </c>
      <c r="C94" s="30">
        <v>4</v>
      </c>
      <c r="D94" s="1" t="s">
        <v>95</v>
      </c>
      <c r="E94" s="1"/>
      <c r="F94" s="1"/>
      <c r="G94" s="1"/>
      <c r="H94" s="46"/>
      <c r="I94" s="3">
        <v>0</v>
      </c>
      <c r="J94" s="2">
        <v>4</v>
      </c>
      <c r="K94" s="2">
        <v>4</v>
      </c>
      <c r="L94" s="24">
        <v>4</v>
      </c>
      <c r="M94" s="24">
        <v>4</v>
      </c>
      <c r="N94" s="40">
        <v>4</v>
      </c>
    </row>
    <row r="95" spans="2:14">
      <c r="B95" s="36" t="s">
        <v>85</v>
      </c>
      <c r="C95" s="30">
        <v>4</v>
      </c>
      <c r="D95" s="1" t="s">
        <v>96</v>
      </c>
      <c r="E95" s="1"/>
      <c r="F95" s="1"/>
      <c r="G95" s="1"/>
      <c r="H95" s="46"/>
      <c r="I95" s="3">
        <v>0</v>
      </c>
      <c r="J95" s="2">
        <v>1</v>
      </c>
      <c r="K95" s="2">
        <v>4</v>
      </c>
      <c r="L95" s="24">
        <v>4</v>
      </c>
      <c r="M95" s="24">
        <v>4</v>
      </c>
      <c r="N95" s="40">
        <v>4</v>
      </c>
    </row>
    <row r="96" spans="2:14">
      <c r="B96" s="36" t="s">
        <v>85</v>
      </c>
      <c r="C96" s="30">
        <v>4</v>
      </c>
      <c r="D96" s="1" t="s">
        <v>97</v>
      </c>
      <c r="E96" s="1"/>
      <c r="F96" s="1"/>
      <c r="G96" s="1"/>
      <c r="H96" s="46"/>
      <c r="I96" s="3">
        <v>0</v>
      </c>
      <c r="J96" s="2">
        <v>1</v>
      </c>
      <c r="K96" s="2">
        <v>3</v>
      </c>
      <c r="L96" s="24">
        <v>3</v>
      </c>
      <c r="M96" s="24">
        <v>3</v>
      </c>
      <c r="N96" s="40">
        <v>4</v>
      </c>
    </row>
    <row r="97" spans="2:14">
      <c r="B97" s="37"/>
      <c r="C97" s="31">
        <f>SUM(C84:C96)</f>
        <v>52</v>
      </c>
      <c r="D97" s="4"/>
      <c r="E97" s="4"/>
      <c r="F97" s="4"/>
      <c r="G97" s="4"/>
      <c r="H97" s="47"/>
      <c r="I97" s="14">
        <f>SUM(I84:I96)/$C$97</f>
        <v>7.6923076923076927E-2</v>
      </c>
      <c r="J97" s="14">
        <f t="shared" ref="J97:N97" si="7">SUM(J84:J96)/$C$97</f>
        <v>0.36538461538461536</v>
      </c>
      <c r="K97" s="14">
        <f t="shared" si="7"/>
        <v>0.61538461538461542</v>
      </c>
      <c r="L97" s="14">
        <f t="shared" si="7"/>
        <v>0.84615384615384615</v>
      </c>
      <c r="M97" s="14">
        <f t="shared" si="7"/>
        <v>0.98076923076923073</v>
      </c>
      <c r="N97" s="14">
        <f t="shared" si="7"/>
        <v>1</v>
      </c>
    </row>
    <row r="98" spans="2:14">
      <c r="B98" s="36" t="s">
        <v>98</v>
      </c>
      <c r="C98" s="29">
        <v>4</v>
      </c>
      <c r="D98" s="5" t="s">
        <v>99</v>
      </c>
      <c r="E98" s="5"/>
      <c r="F98" s="5"/>
      <c r="G98" s="5"/>
      <c r="H98" s="48"/>
      <c r="I98" s="9">
        <v>4</v>
      </c>
      <c r="J98" s="6">
        <v>3</v>
      </c>
      <c r="K98" s="6">
        <v>4</v>
      </c>
      <c r="L98" s="24">
        <v>4</v>
      </c>
      <c r="M98" s="24">
        <v>4</v>
      </c>
      <c r="N98" s="40">
        <v>4</v>
      </c>
    </row>
    <row r="99" spans="2:14">
      <c r="B99" s="36" t="s">
        <v>98</v>
      </c>
      <c r="C99" s="29">
        <v>4</v>
      </c>
      <c r="D99" s="1" t="s">
        <v>100</v>
      </c>
      <c r="E99" s="1"/>
      <c r="F99" s="1"/>
      <c r="G99" s="1"/>
      <c r="H99" s="46"/>
      <c r="I99" s="3">
        <v>4</v>
      </c>
      <c r="J99" s="2">
        <v>4</v>
      </c>
      <c r="K99" s="2">
        <v>4</v>
      </c>
      <c r="L99" s="24">
        <v>4</v>
      </c>
      <c r="M99" s="24">
        <v>4</v>
      </c>
      <c r="N99" s="40">
        <v>4</v>
      </c>
    </row>
    <row r="100" spans="2:14">
      <c r="B100" s="36" t="s">
        <v>98</v>
      </c>
      <c r="C100" s="29">
        <v>4</v>
      </c>
      <c r="D100" s="1" t="s">
        <v>101</v>
      </c>
      <c r="E100" s="1"/>
      <c r="F100" s="1"/>
      <c r="G100" s="1"/>
      <c r="H100" s="46"/>
      <c r="I100" s="3">
        <v>4</v>
      </c>
      <c r="J100" s="2">
        <v>3</v>
      </c>
      <c r="K100" s="2">
        <v>3</v>
      </c>
      <c r="L100" s="24">
        <v>4</v>
      </c>
      <c r="M100" s="24">
        <v>4</v>
      </c>
      <c r="N100" s="40">
        <v>4</v>
      </c>
    </row>
    <row r="101" spans="2:14">
      <c r="B101" s="36" t="s">
        <v>98</v>
      </c>
      <c r="C101" s="29">
        <v>4</v>
      </c>
      <c r="D101" s="1" t="s">
        <v>102</v>
      </c>
      <c r="E101" s="1"/>
      <c r="F101" s="1"/>
      <c r="G101" s="1"/>
      <c r="H101" s="46"/>
      <c r="I101" s="3">
        <v>4</v>
      </c>
      <c r="J101" s="2">
        <v>4</v>
      </c>
      <c r="K101" s="2">
        <v>4</v>
      </c>
      <c r="L101" s="24">
        <v>4</v>
      </c>
      <c r="M101" s="24">
        <v>4</v>
      </c>
      <c r="N101" s="40">
        <v>4</v>
      </c>
    </row>
    <row r="102" spans="2:14">
      <c r="B102" s="36" t="s">
        <v>98</v>
      </c>
      <c r="C102" s="29">
        <v>4</v>
      </c>
      <c r="D102" s="1" t="s">
        <v>103</v>
      </c>
      <c r="E102" s="1"/>
      <c r="F102" s="1"/>
      <c r="G102" s="1"/>
      <c r="H102" s="46"/>
      <c r="I102" s="3">
        <v>4</v>
      </c>
      <c r="J102" s="2">
        <v>4</v>
      </c>
      <c r="K102" s="2">
        <v>4</v>
      </c>
      <c r="L102" s="24">
        <v>4</v>
      </c>
      <c r="M102" s="24">
        <v>4</v>
      </c>
      <c r="N102" s="40">
        <v>4</v>
      </c>
    </row>
    <row r="103" spans="2:14" ht="27" customHeight="1">
      <c r="B103" s="36" t="s">
        <v>98</v>
      </c>
      <c r="C103" s="30">
        <v>4</v>
      </c>
      <c r="D103" s="71" t="s">
        <v>104</v>
      </c>
      <c r="E103" s="71"/>
      <c r="F103" s="71"/>
      <c r="G103" s="71"/>
      <c r="H103" s="72"/>
      <c r="I103" s="3">
        <v>0</v>
      </c>
      <c r="J103" s="2">
        <v>1</v>
      </c>
      <c r="K103" s="2">
        <v>4</v>
      </c>
      <c r="L103" s="24">
        <v>4</v>
      </c>
      <c r="M103" s="24">
        <v>4</v>
      </c>
      <c r="N103" s="40">
        <v>4</v>
      </c>
    </row>
    <row r="104" spans="2:14" ht="25.5" customHeight="1">
      <c r="B104" s="36" t="s">
        <v>98</v>
      </c>
      <c r="C104" s="30">
        <v>4</v>
      </c>
      <c r="D104" s="73" t="s">
        <v>105</v>
      </c>
      <c r="E104" s="73"/>
      <c r="F104" s="73"/>
      <c r="G104" s="73"/>
      <c r="H104" s="74"/>
      <c r="I104" s="3">
        <v>0</v>
      </c>
      <c r="J104" s="2">
        <v>0</v>
      </c>
      <c r="K104" s="2">
        <v>0</v>
      </c>
      <c r="L104" s="24">
        <v>4</v>
      </c>
      <c r="M104" s="24">
        <v>4</v>
      </c>
      <c r="N104" s="40">
        <v>4</v>
      </c>
    </row>
    <row r="105" spans="2:14">
      <c r="B105" s="36" t="s">
        <v>98</v>
      </c>
      <c r="C105" s="30">
        <v>4</v>
      </c>
      <c r="D105" s="1" t="s">
        <v>106</v>
      </c>
      <c r="E105" s="1"/>
      <c r="F105" s="1"/>
      <c r="G105" s="1"/>
      <c r="H105" s="46"/>
      <c r="I105" s="3">
        <v>4</v>
      </c>
      <c r="J105" s="2">
        <v>4</v>
      </c>
      <c r="K105" s="2">
        <v>4</v>
      </c>
      <c r="L105" s="24">
        <v>4</v>
      </c>
      <c r="M105" s="24">
        <v>4</v>
      </c>
      <c r="N105" s="40">
        <v>4</v>
      </c>
    </row>
    <row r="106" spans="2:14">
      <c r="B106" s="36" t="s">
        <v>98</v>
      </c>
      <c r="C106" s="34">
        <v>4</v>
      </c>
      <c r="D106" s="10" t="s">
        <v>107</v>
      </c>
      <c r="E106" s="10"/>
      <c r="F106" s="10"/>
      <c r="G106" s="10"/>
      <c r="H106" s="51"/>
      <c r="I106" s="24">
        <v>0</v>
      </c>
      <c r="J106" s="45">
        <v>2</v>
      </c>
      <c r="K106" s="24">
        <v>3</v>
      </c>
      <c r="L106" s="24">
        <v>3</v>
      </c>
      <c r="M106" s="24">
        <v>3</v>
      </c>
      <c r="N106" s="40">
        <v>4</v>
      </c>
    </row>
    <row r="107" spans="2:14">
      <c r="B107" s="39"/>
      <c r="C107" s="35">
        <f>SUM(C98:C106)</f>
        <v>36</v>
      </c>
      <c r="D107" s="25"/>
      <c r="E107" s="25"/>
      <c r="F107" s="25"/>
      <c r="G107" s="25"/>
      <c r="H107" s="25"/>
      <c r="I107" s="14">
        <f>SUM(I98:I106)/$C$107</f>
        <v>0.66666666666666663</v>
      </c>
      <c r="J107" s="14">
        <f t="shared" ref="J107:N107" si="8">SUM(J98:J106)/$C$107</f>
        <v>0.69444444444444442</v>
      </c>
      <c r="K107" s="14">
        <f t="shared" si="8"/>
        <v>0.83333333333333337</v>
      </c>
      <c r="L107" s="14">
        <f t="shared" si="8"/>
        <v>0.97222222222222221</v>
      </c>
      <c r="M107" s="14">
        <f t="shared" si="8"/>
        <v>0.97222222222222221</v>
      </c>
      <c r="N107" s="14">
        <f t="shared" si="8"/>
        <v>1</v>
      </c>
    </row>
  </sheetData>
  <mergeCells count="15">
    <mergeCell ref="D55:H55"/>
    <mergeCell ref="D56:H56"/>
    <mergeCell ref="D57:H57"/>
    <mergeCell ref="D103:H103"/>
    <mergeCell ref="D104:H104"/>
    <mergeCell ref="D50:H50"/>
    <mergeCell ref="D51:H51"/>
    <mergeCell ref="D52:H52"/>
    <mergeCell ref="D53:H53"/>
    <mergeCell ref="D54:H54"/>
    <mergeCell ref="B8:H8"/>
    <mergeCell ref="D9:H9"/>
    <mergeCell ref="D47:H47"/>
    <mergeCell ref="D48:H48"/>
    <mergeCell ref="D49:H49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Deborah Boglio</cp:lastModifiedBy>
  <cp:revision>2</cp:revision>
  <dcterms:created xsi:type="dcterms:W3CDTF">2017-04-01T22:58:57Z</dcterms:created>
  <dcterms:modified xsi:type="dcterms:W3CDTF">2021-02-18T15:32:46Z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